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75" yWindow="195" windowWidth="9270" windowHeight="10020" tabRatio="422" activeTab="1"/>
  </bookViews>
  <sheets>
    <sheet name="2015" sheetId="1" r:id="rId1"/>
    <sheet name="2016-17" sheetId="2" r:id="rId2"/>
  </sheets>
  <definedNames>
    <definedName name="_xlnm.Print_Area" localSheetId="0">'2015'!$A$1:$F$111</definedName>
    <definedName name="_xlnm.Print_Area" localSheetId="1">'2016-17'!$A$1:$G$113</definedName>
  </definedNames>
  <calcPr fullCalcOnLoad="1"/>
</workbook>
</file>

<file path=xl/sharedStrings.xml><?xml version="1.0" encoding="utf-8"?>
<sst xmlns="http://schemas.openxmlformats.org/spreadsheetml/2006/main" count="598" uniqueCount="149">
  <si>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</si>
  <si>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</si>
  <si>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</si>
  <si>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</si>
  <si>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</si>
  <si>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</si>
  <si>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0020301</t>
  </si>
  <si>
    <t>Аппарат представительного органа муниципального образования</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</si>
  <si>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</si>
  <si>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</si>
  <si>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</si>
  <si>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</si>
  <si>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0020500</t>
  </si>
  <si>
    <t>0020601</t>
  </si>
  <si>
    <t>Резервные фонды</t>
  </si>
  <si>
    <t>0111</t>
  </si>
  <si>
    <t>0700100</t>
  </si>
  <si>
    <t>Другие общегосударственные вопросы</t>
  </si>
  <si>
    <t>0113</t>
  </si>
  <si>
    <t>0900100</t>
  </si>
  <si>
    <t>7951000</t>
  </si>
  <si>
    <t>Защита населения и территории от чрезвычайных ситуаций природного и техногенного характера, гражданская оборона</t>
  </si>
  <si>
    <t>0309</t>
  </si>
  <si>
    <t>7950700</t>
  </si>
  <si>
    <t>7950701</t>
  </si>
  <si>
    <t>Благоустройство</t>
  </si>
  <si>
    <t>0503</t>
  </si>
  <si>
    <t>7950300</t>
  </si>
  <si>
    <t>Молодежная политика и оздоровление детей</t>
  </si>
  <si>
    <t>0707</t>
  </si>
  <si>
    <t>7950600</t>
  </si>
  <si>
    <t>7950800</t>
  </si>
  <si>
    <t>Культура</t>
  </si>
  <si>
    <t>0801</t>
  </si>
  <si>
    <t>7950400</t>
  </si>
  <si>
    <t>Охрана семьи и детства</t>
  </si>
  <si>
    <t>1004</t>
  </si>
  <si>
    <t>Массовый спорт</t>
  </si>
  <si>
    <t>1102</t>
  </si>
  <si>
    <t>7950900</t>
  </si>
  <si>
    <t>Периодическая печать и издательства</t>
  </si>
  <si>
    <t>1202</t>
  </si>
  <si>
    <t>Периодические издания, учрежденные представительными органами МО</t>
  </si>
  <si>
    <t>4570100</t>
  </si>
  <si>
    <t>4570200</t>
  </si>
  <si>
    <t>Компенсация депутатам, осуществляющие свои полномочия на непостоянной основе</t>
  </si>
  <si>
    <t>0020302</t>
  </si>
  <si>
    <t>Код раздела, подраздела (ФКР)</t>
  </si>
  <si>
    <t>Код целевой статьи (КЦСР)</t>
  </si>
  <si>
    <t>0705</t>
  </si>
  <si>
    <t>4280100</t>
  </si>
  <si>
    <t>Профессиональная подготовка, переподготовка и повышение квалификации</t>
  </si>
  <si>
    <t>Государственный заказ на поведение переподготовки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</si>
  <si>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</si>
  <si>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</si>
  <si>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</si>
  <si>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</si>
  <si>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</si>
  <si>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Муниципальная  программа по проведению оплачиваемых общественных работ; временного трудоустройства несовершеннолетних в возрасте от 14 до 18 лет в свободное от учебы время</t>
  </si>
  <si>
    <t xml:space="preserve">Наименование </t>
  </si>
  <si>
    <t>0920500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</si>
  <si>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</si>
  <si>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</si>
  <si>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</si>
  <si>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</si>
  <si>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</si>
  <si>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</si>
  <si>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</si>
  <si>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0020000</t>
  </si>
  <si>
    <t>0020100</t>
  </si>
  <si>
    <t>0020300</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</si>
  <si>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</si>
  <si>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</si>
  <si>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</si>
  <si>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</si>
  <si>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 xml:space="preserve">Предоставление субсидий бюджетным, автономным учреждениями и иным некоммерческим организациям </t>
  </si>
  <si>
    <t>Муниципальная программа мероприятий, направленных на решение вопроса местного значения по осуществлению поддержки деятельности граждан, участвующих в охране общественного порядка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</si>
  <si>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</si>
  <si>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</si>
  <si>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</si>
  <si>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</si>
  <si>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</si>
  <si>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</si>
  <si>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</si>
  <si>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</si>
  <si>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</si>
  <si>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</si>
  <si>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</si>
  <si>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4570000</t>
  </si>
  <si>
    <t>Проведение выборов и референдумов</t>
  </si>
  <si>
    <t>0200000</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</si>
  <si>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</si>
  <si>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</si>
  <si>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</si>
  <si>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</si>
  <si>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</si>
  <si>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</si>
  <si>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Социальная помощь</t>
  </si>
  <si>
    <t>5050000</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</si>
  <si>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</si>
  <si>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</si>
  <si>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</si>
  <si>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</si>
  <si>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</si>
  <si>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</si>
  <si>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</si>
  <si>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</si>
  <si>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</si>
  <si>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</si>
  <si>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ИТОГО</t>
  </si>
  <si>
    <t>Приложение № 6</t>
  </si>
  <si>
    <t>0200700</t>
  </si>
  <si>
    <t>100</t>
  </si>
  <si>
    <t>Условно утвержденные расходы</t>
  </si>
  <si>
    <t>9990000</t>
  </si>
  <si>
    <t>Приложение № 5</t>
  </si>
  <si>
    <t>Наименование</t>
  </si>
  <si>
    <t xml:space="preserve">                                                      Итого:</t>
  </si>
  <si>
    <t>Распределение бюджетных ассигнований бюджета внутригородского муниципального образования Санкт-Петербурга муниципального округа Парнас на  2016 - 2017 год</t>
  </si>
  <si>
    <t>2016 г.   (тыс.руб.)</t>
  </si>
  <si>
    <t>2017 г.  (тыс.руб.)</t>
  </si>
  <si>
    <t>Распределение бюджетных ассигнований бюджета внутригородского муниципального образования Санкт-Петербурга муниципального округа Парнас на 2015 год</t>
  </si>
  <si>
    <t>2015 г.       (тыс.руб.)</t>
  </si>
  <si>
    <t>Муниципальная  программа мероприятий,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</si>
  <si>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вопроса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</si>
  <si>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7950201</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</si>
  <si>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</si>
  <si>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на территории муниципального образования</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</si>
  <si>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</si>
  <si>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3</t>
  </si>
  <si>
    <t>4</t>
  </si>
  <si>
    <t>0028010</t>
  </si>
  <si>
    <t>0028031</t>
  </si>
  <si>
    <t>5118032</t>
  </si>
  <si>
    <t>5118033</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</si>
  <si>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</si>
  <si>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</si>
  <si>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</si>
  <si>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</si>
  <si>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</si>
  <si>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Охрана окружающей среды</t>
  </si>
  <si>
    <t>0600</t>
  </si>
  <si>
    <t>Другие вопросы в области охраны окружающей среды</t>
  </si>
  <si>
    <t>0605</t>
  </si>
  <si>
    <t>7951400</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</si>
  <si>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</si>
  <si>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к Решению МС МО МО Парнас № 3/1 от 10.12. 2014 г.</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</si>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</sst>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thin"/>
      <right style="medium"/>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color indexed="63"/>
      </right>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156">
    <xf numFmtId="0" fontId="0" fillId="0" borderId="0" xfId="0" applyAlignment="1">
      <alignment/>
    </xf>
    <xf numFmtId="0" fontId="0" fillId="0" borderId="0" xfId="0" applyFill="1" applyAlignment="1">
      <alignment/>
    </xf>
    <xf numFmtId="175" fontId="1" fillId="0" borderId="10" xfId="0" applyNumberFormat="1" applyFont="1" applyFill="1" applyBorder="1" applyAlignment="1">
      <alignment wrapText="1"/>
    </xf>
    <xf numFmtId="2" fontId="1" fillId="0" borderId="10" xfId="0" applyNumberFormat="1" applyFont="1" applyFill="1" applyBorder="1" applyAlignment="1">
      <alignment wrapText="1"/>
    </xf>
    <xf numFmtId="2" fontId="0" fillId="0" borderId="10" xfId="0" applyNumberFormat="1" applyFill="1" applyBorder="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0" fontId="0" fillId="0" borderId="0" xfId="0" applyFill="1" applyAlignment="1">
      <alignment wrapText="1"/>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2" fontId="5" fillId="0" borderId="10" xfId="0" applyNumberFormat="1" applyFont="1" applyFill="1" applyBorder="1" applyAlignment="1">
      <alignment/>
    </xf>
    <xf numFmtId="0" fontId="7" fillId="0" borderId="0" xfId="0" applyFont="1" applyFill="1" applyAlignment="1">
      <alignment wrapText="1"/>
    </xf>
    <xf numFmtId="0" fontId="0" fillId="0" borderId="0" xfId="0" applyFill="1" applyAlignment="1">
      <alignment horizontal="right" wrapText="1"/>
    </xf>
    <xf numFmtId="175" fontId="1" fillId="0" borderId="10" xfId="0" applyNumberFormat="1" applyFont="1" applyFill="1" applyBorder="1" applyAlignment="1">
      <alignment horizontal="right" wrapText="1"/>
    </xf>
    <xf numFmtId="175" fontId="0" fillId="0" borderId="10" xfId="0" applyNumberFormat="1" applyFill="1" applyBorder="1" applyAlignment="1">
      <alignment wrapText="1"/>
    </xf>
    <xf numFmtId="175" fontId="0" fillId="0" borderId="10" xfId="0" applyNumberFormat="1" applyFill="1" applyBorder="1" applyAlignment="1">
      <alignment horizontal="right" wrapText="1"/>
    </xf>
    <xf numFmtId="175" fontId="0" fillId="0" borderId="11" xfId="0" applyNumberFormat="1" applyFill="1" applyBorder="1" applyAlignment="1">
      <alignment horizontal="right" wrapText="1"/>
    </xf>
    <xf numFmtId="175" fontId="0" fillId="0" borderId="11" xfId="0" applyNumberFormat="1" applyFill="1" applyBorder="1" applyAlignment="1">
      <alignment wrapText="1"/>
    </xf>
    <xf numFmtId="175" fontId="5" fillId="0" borderId="10" xfId="0" applyNumberFormat="1" applyFont="1" applyFill="1" applyBorder="1" applyAlignment="1">
      <alignment horizontal="right" wrapText="1"/>
    </xf>
    <xf numFmtId="0" fontId="0" fillId="0" borderId="0" xfId="0" applyFill="1" applyAlignment="1">
      <alignment horizontal="left" vertical="center" wrapText="1"/>
    </xf>
    <xf numFmtId="175" fontId="2" fillId="0" borderId="10" xfId="0" applyNumberFormat="1" applyFont="1" applyFill="1" applyBorder="1" applyAlignment="1">
      <alignment wrapText="1"/>
    </xf>
    <xf numFmtId="2" fontId="2" fillId="0" borderId="10" xfId="0" applyNumberFormat="1" applyFont="1" applyFill="1" applyBorder="1" applyAlignment="1">
      <alignment wrapText="1"/>
    </xf>
    <xf numFmtId="0" fontId="0" fillId="0" borderId="0" xfId="0" applyAlignment="1">
      <alignment/>
    </xf>
    <xf numFmtId="0" fontId="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xf>
    <xf numFmtId="175" fontId="2" fillId="0" borderId="0" xfId="0" applyNumberFormat="1" applyFont="1" applyFill="1" applyBorder="1" applyAlignment="1">
      <alignment wrapText="1"/>
    </xf>
    <xf numFmtId="2" fontId="0" fillId="0" borderId="0" xfId="0" applyNumberFormat="1" applyFill="1" applyBorder="1" applyAlignment="1">
      <alignment/>
    </xf>
    <xf numFmtId="175" fontId="1" fillId="0" borderId="0" xfId="0" applyNumberFormat="1" applyFont="1" applyFill="1" applyBorder="1" applyAlignment="1">
      <alignment wrapText="1"/>
    </xf>
    <xf numFmtId="2" fontId="5" fillId="0" borderId="0" xfId="0" applyNumberFormat="1" applyFont="1" applyFill="1" applyBorder="1" applyAlignment="1">
      <alignment/>
    </xf>
    <xf numFmtId="2" fontId="0" fillId="0" borderId="0" xfId="0" applyNumberFormat="1" applyFont="1" applyFill="1" applyBorder="1" applyAlignment="1">
      <alignment/>
    </xf>
    <xf numFmtId="175" fontId="0" fillId="0" borderId="0" xfId="0" applyNumberFormat="1" applyFill="1" applyBorder="1" applyAlignment="1">
      <alignment horizontal="right" wrapText="1"/>
    </xf>
    <xf numFmtId="175" fontId="0" fillId="0" borderId="0" xfId="0" applyNumberFormat="1" applyFill="1" applyBorder="1" applyAlignment="1">
      <alignment wrapText="1"/>
    </xf>
    <xf numFmtId="2" fontId="1" fillId="0" borderId="0" xfId="0" applyNumberFormat="1" applyFont="1" applyFill="1" applyBorder="1" applyAlignment="1">
      <alignment wrapText="1"/>
    </xf>
    <xf numFmtId="175" fontId="1" fillId="0" borderId="0" xfId="0" applyNumberFormat="1" applyFont="1" applyFill="1" applyBorder="1" applyAlignment="1">
      <alignment wrapText="1"/>
    </xf>
    <xf numFmtId="175" fontId="5" fillId="0" borderId="0" xfId="0" applyNumberFormat="1" applyFont="1" applyFill="1" applyBorder="1" applyAlignment="1">
      <alignment horizontal="right" wrapText="1"/>
    </xf>
    <xf numFmtId="175" fontId="1"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175" fontId="5" fillId="0" borderId="10" xfId="0" applyNumberFormat="1" applyFont="1" applyFill="1" applyBorder="1" applyAlignment="1">
      <alignment horizontal="right"/>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6" fillId="0" borderId="10" xfId="0" applyNumberFormat="1" applyFont="1" applyFill="1" applyBorder="1" applyAlignment="1">
      <alignment horizontal="center"/>
    </xf>
    <xf numFmtId="2" fontId="5" fillId="0" borderId="11" xfId="0" applyNumberFormat="1" applyFont="1" applyFill="1" applyBorder="1" applyAlignment="1">
      <alignment/>
    </xf>
    <xf numFmtId="49" fontId="0" fillId="0" borderId="0" xfId="0" applyNumberFormat="1" applyFill="1" applyAlignment="1">
      <alignment/>
    </xf>
    <xf numFmtId="49" fontId="0" fillId="0" borderId="0" xfId="0" applyNumberFormat="1" applyFill="1" applyAlignment="1">
      <alignment horizontal="left" vertical="center" wrapText="1"/>
    </xf>
    <xf numFmtId="49" fontId="7" fillId="0" borderId="0" xfId="0" applyNumberFormat="1" applyFont="1" applyFill="1" applyAlignment="1">
      <alignment/>
    </xf>
    <xf numFmtId="2" fontId="2" fillId="0" borderId="11" xfId="0" applyNumberFormat="1" applyFont="1" applyFill="1" applyBorder="1" applyAlignment="1">
      <alignment wrapText="1"/>
    </xf>
    <xf numFmtId="2" fontId="0" fillId="0" borderId="12" xfId="0" applyNumberFormat="1" applyFill="1" applyBorder="1" applyAlignment="1">
      <alignment/>
    </xf>
    <xf numFmtId="49" fontId="4" fillId="0" borderId="10" xfId="0" applyNumberFormat="1" applyFont="1" applyFill="1" applyBorder="1" applyAlignment="1">
      <alignment wrapText="1"/>
    </xf>
    <xf numFmtId="0" fontId="4" fillId="0" borderId="13" xfId="0" applyFont="1" applyFill="1" applyBorder="1" applyAlignment="1">
      <alignment wrapText="1"/>
    </xf>
    <xf numFmtId="0" fontId="3" fillId="0" borderId="13" xfId="0" applyFont="1" applyFill="1" applyBorder="1" applyAlignment="1">
      <alignment wrapText="1"/>
    </xf>
    <xf numFmtId="0" fontId="4" fillId="0" borderId="14"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wrapText="1"/>
    </xf>
    <xf numFmtId="0" fontId="4" fillId="0" borderId="15" xfId="0" applyFont="1" applyFill="1" applyBorder="1" applyAlignment="1">
      <alignment vertical="center" wrapText="1"/>
    </xf>
    <xf numFmtId="0" fontId="25" fillId="0" borderId="13" xfId="0" applyFont="1" applyFill="1" applyBorder="1" applyAlignment="1">
      <alignment horizontal="left" wrapText="1"/>
    </xf>
    <xf numFmtId="0" fontId="3" fillId="0" borderId="16" xfId="0" applyFont="1" applyFill="1" applyBorder="1" applyAlignment="1">
      <alignment horizontal="center" vertical="center" wrapText="1"/>
    </xf>
    <xf numFmtId="0" fontId="25" fillId="0" borderId="10" xfId="0" applyFont="1" applyFill="1" applyBorder="1" applyAlignment="1">
      <alignment horizontal="left" wrapText="1"/>
    </xf>
    <xf numFmtId="2" fontId="0" fillId="0" borderId="0" xfId="0" applyNumberFormat="1" applyAlignment="1">
      <alignment/>
    </xf>
    <xf numFmtId="49" fontId="4"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0" fillId="0" borderId="16" xfId="0" applyFont="1" applyBorder="1" applyAlignment="1">
      <alignment wrapText="1"/>
    </xf>
    <xf numFmtId="0" fontId="0" fillId="0" borderId="21" xfId="0" applyBorder="1" applyAlignment="1">
      <alignment/>
    </xf>
    <xf numFmtId="0" fontId="0" fillId="0" borderId="22" xfId="0" applyBorder="1" applyAlignment="1">
      <alignment/>
    </xf>
    <xf numFmtId="175" fontId="5" fillId="0" borderId="11" xfId="0" applyNumberFormat="1" applyFont="1" applyFill="1" applyBorder="1" applyAlignment="1">
      <alignment horizontal="right"/>
    </xf>
    <xf numFmtId="175" fontId="5" fillId="0" borderId="11" xfId="0" applyNumberFormat="1" applyFont="1" applyFill="1" applyBorder="1" applyAlignment="1">
      <alignment horizontal="right" wrapText="1"/>
    </xf>
    <xf numFmtId="175" fontId="1" fillId="0" borderId="11" xfId="0" applyNumberFormat="1" applyFont="1" applyFill="1" applyBorder="1" applyAlignment="1">
      <alignment horizontal="right" wrapText="1"/>
    </xf>
    <xf numFmtId="2" fontId="8" fillId="0" borderId="11" xfId="0" applyNumberFormat="1" applyFont="1" applyFill="1" applyBorder="1" applyAlignment="1">
      <alignment horizontal="right"/>
    </xf>
    <xf numFmtId="0" fontId="0" fillId="0" borderId="18" xfId="0" applyBorder="1" applyAlignment="1">
      <alignment/>
    </xf>
    <xf numFmtId="49" fontId="2" fillId="0" borderId="19" xfId="0" applyNumberFormat="1" applyFont="1" applyFill="1" applyBorder="1" applyAlignment="1">
      <alignment horizontal="center" wrapText="1"/>
    </xf>
    <xf numFmtId="49" fontId="2" fillId="0" borderId="19" xfId="0" applyNumberFormat="1" applyFont="1" applyFill="1" applyBorder="1" applyAlignment="1">
      <alignment wrapText="1"/>
    </xf>
    <xf numFmtId="0" fontId="2" fillId="0" borderId="19" xfId="0" applyFont="1" applyFill="1" applyBorder="1" applyAlignment="1">
      <alignment wrapText="1"/>
    </xf>
    <xf numFmtId="175" fontId="2" fillId="0" borderId="19" xfId="0" applyNumberFormat="1" applyFont="1" applyFill="1" applyBorder="1" applyAlignment="1">
      <alignment wrapText="1"/>
    </xf>
    <xf numFmtId="0" fontId="0" fillId="0" borderId="0" xfId="0" applyFont="1" applyFill="1" applyAlignment="1">
      <alignment wrapText="1"/>
    </xf>
    <xf numFmtId="0" fontId="0" fillId="0" borderId="10" xfId="0" applyFont="1" applyBorder="1" applyAlignment="1">
      <alignment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0" borderId="10" xfId="0" applyBorder="1" applyAlignment="1">
      <alignment/>
    </xf>
    <xf numFmtId="0" fontId="2" fillId="0" borderId="0" xfId="0" applyFont="1" applyFill="1" applyAlignment="1">
      <alignment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7" xfId="0" applyFont="1" applyFill="1" applyBorder="1" applyAlignment="1">
      <alignment horizontal="center" vertical="center" wrapText="1"/>
    </xf>
    <xf numFmtId="178" fontId="2" fillId="0" borderId="12" xfId="0" applyNumberFormat="1" applyFont="1" applyFill="1" applyBorder="1" applyAlignment="1">
      <alignment horizontal="right" vertical="center"/>
    </xf>
    <xf numFmtId="175" fontId="5" fillId="0" borderId="11" xfId="0" applyNumberFormat="1" applyFont="1" applyFill="1" applyBorder="1" applyAlignment="1">
      <alignment wrapText="1"/>
    </xf>
    <xf numFmtId="0" fontId="3" fillId="0" borderId="17" xfId="0" applyFont="1" applyFill="1" applyBorder="1" applyAlignment="1">
      <alignment horizontal="center" wrapText="1"/>
    </xf>
    <xf numFmtId="2" fontId="5" fillId="0" borderId="28" xfId="0" applyNumberFormat="1" applyFont="1" applyFill="1" applyBorder="1" applyAlignment="1">
      <alignment/>
    </xf>
    <xf numFmtId="0" fontId="4" fillId="0" borderId="17" xfId="0" applyFont="1" applyFill="1" applyBorder="1" applyAlignment="1">
      <alignment horizontal="center" wrapText="1"/>
    </xf>
    <xf numFmtId="0" fontId="4" fillId="0" borderId="17" xfId="0" applyFont="1" applyFill="1" applyBorder="1" applyAlignment="1">
      <alignment wrapText="1"/>
    </xf>
    <xf numFmtId="175" fontId="2" fillId="0" borderId="17" xfId="0" applyNumberFormat="1" applyFont="1" applyFill="1" applyBorder="1" applyAlignment="1">
      <alignment wrapText="1"/>
    </xf>
    <xf numFmtId="175" fontId="2" fillId="0" borderId="10" xfId="0" applyNumberFormat="1" applyFont="1" applyFill="1" applyBorder="1" applyAlignment="1">
      <alignment/>
    </xf>
    <xf numFmtId="175" fontId="0" fillId="0" borderId="10" xfId="0" applyNumberFormat="1" applyFill="1" applyBorder="1" applyAlignment="1">
      <alignment/>
    </xf>
    <xf numFmtId="175" fontId="5" fillId="0" borderId="10" xfId="0" applyNumberFormat="1" applyFont="1" applyFill="1" applyBorder="1" applyAlignment="1">
      <alignment/>
    </xf>
    <xf numFmtId="175" fontId="2" fillId="0" borderId="10" xfId="0" applyNumberFormat="1" applyFont="1" applyFill="1" applyBorder="1" applyAlignment="1">
      <alignment horizontal="righ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27" xfId="0" applyNumberFormat="1" applyFont="1" applyFill="1" applyBorder="1" applyAlignment="1">
      <alignment horizontal="right"/>
    </xf>
    <xf numFmtId="0" fontId="2" fillId="0" borderId="10" xfId="0" applyFont="1" applyFill="1" applyBorder="1" applyAlignment="1">
      <alignment wrapText="1"/>
    </xf>
    <xf numFmtId="0" fontId="7" fillId="0" borderId="0" xfId="0" applyFont="1" applyFill="1" applyAlignment="1">
      <alignment/>
    </xf>
    <xf numFmtId="0" fontId="0" fillId="0" borderId="0" xfId="0" applyFont="1" applyFill="1" applyAlignment="1">
      <alignment horizontal="right" wrapText="1"/>
    </xf>
    <xf numFmtId="4" fontId="0" fillId="0" borderId="0" xfId="0" applyNumberFormat="1" applyAlignment="1">
      <alignment/>
    </xf>
    <xf numFmtId="175" fontId="0" fillId="0" borderId="0" xfId="0" applyNumberFormat="1" applyAlignment="1">
      <alignment/>
    </xf>
    <xf numFmtId="175" fontId="1" fillId="0" borderId="11" xfId="0" applyNumberFormat="1" applyFont="1" applyFill="1" applyBorder="1" applyAlignment="1">
      <alignment wrapText="1"/>
    </xf>
    <xf numFmtId="0" fontId="4" fillId="0" borderId="10" xfId="0" applyFont="1" applyFill="1" applyBorder="1" applyAlignment="1">
      <alignment vertical="center" wrapText="1"/>
    </xf>
    <xf numFmtId="0" fontId="3" fillId="0" borderId="10" xfId="0" applyFont="1" applyFill="1" applyBorder="1" applyAlignment="1">
      <alignment wrapText="1"/>
    </xf>
    <xf numFmtId="0" fontId="4" fillId="0" borderId="10" xfId="0" applyFont="1" applyFill="1" applyBorder="1" applyAlignment="1">
      <alignment wrapText="1"/>
    </xf>
    <xf numFmtId="2" fontId="0" fillId="0" borderId="10" xfId="0" applyNumberFormat="1" applyFont="1" applyFill="1" applyBorder="1" applyAlignment="1">
      <alignment/>
    </xf>
    <xf numFmtId="175" fontId="1" fillId="0" borderId="10" xfId="0" applyNumberFormat="1" applyFont="1" applyFill="1" applyBorder="1" applyAlignment="1">
      <alignment wrapText="1"/>
    </xf>
    <xf numFmtId="2" fontId="8" fillId="0" borderId="10" xfId="0" applyNumberFormat="1" applyFont="1" applyFill="1" applyBorder="1" applyAlignment="1">
      <alignment horizontal="right"/>
    </xf>
    <xf numFmtId="2" fontId="9" fillId="0" borderId="10" xfId="0" applyNumberFormat="1" applyFont="1" applyFill="1" applyBorder="1" applyAlignment="1">
      <alignment horizontal="right"/>
    </xf>
    <xf numFmtId="2" fontId="0" fillId="0" borderId="12" xfId="0" applyNumberFormat="1" applyBorder="1" applyAlignment="1">
      <alignment/>
    </xf>
    <xf numFmtId="0" fontId="4" fillId="0" borderId="19" xfId="0" applyFont="1" applyFill="1" applyBorder="1" applyAlignment="1">
      <alignment horizontal="center" wrapText="1"/>
    </xf>
    <xf numFmtId="0" fontId="3" fillId="0" borderId="17" xfId="0" applyFont="1" applyFill="1" applyBorder="1" applyAlignment="1">
      <alignment horizontal="center" vertical="center" wrapText="1"/>
    </xf>
    <xf numFmtId="0" fontId="0" fillId="0" borderId="10" xfId="0" applyFont="1" applyBorder="1" applyAlignment="1">
      <alignment horizontal="center" wrapText="1"/>
    </xf>
    <xf numFmtId="0" fontId="6" fillId="0" borderId="11" xfId="0" applyFont="1" applyFill="1" applyBorder="1" applyAlignment="1">
      <alignment horizontal="center" vertical="center" wrapText="1"/>
    </xf>
    <xf numFmtId="49" fontId="3" fillId="0" borderId="17" xfId="0" applyNumberFormat="1" applyFont="1" applyFill="1" applyBorder="1" applyAlignment="1">
      <alignment horizontal="center" wrapText="1"/>
    </xf>
    <xf numFmtId="0" fontId="2" fillId="0" borderId="17" xfId="0" applyFont="1" applyFill="1" applyBorder="1" applyAlignment="1">
      <alignment wrapText="1"/>
    </xf>
    <xf numFmtId="178" fontId="2" fillId="0" borderId="17" xfId="0" applyNumberFormat="1" applyFont="1" applyFill="1" applyBorder="1" applyAlignment="1">
      <alignment horizontal="right" vertical="center"/>
    </xf>
    <xf numFmtId="0" fontId="0" fillId="0" borderId="18" xfId="0" applyFont="1" applyBorder="1" applyAlignment="1">
      <alignment horizontal="center" wrapText="1"/>
    </xf>
    <xf numFmtId="0" fontId="6" fillId="0" borderId="19" xfId="0" applyFont="1" applyFill="1" applyBorder="1" applyAlignment="1">
      <alignment horizontal="center" vertical="center" wrapText="1"/>
    </xf>
    <xf numFmtId="49" fontId="4" fillId="0" borderId="17" xfId="0" applyNumberFormat="1" applyFont="1" applyFill="1" applyBorder="1" applyAlignment="1">
      <alignment horizontal="center" wrapText="1"/>
    </xf>
    <xf numFmtId="2" fontId="5" fillId="0" borderId="17" xfId="0" applyNumberFormat="1" applyFont="1" applyFill="1" applyBorder="1" applyAlignment="1">
      <alignment/>
    </xf>
    <xf numFmtId="2" fontId="5" fillId="0" borderId="29" xfId="0" applyNumberFormat="1" applyFont="1" applyFill="1" applyBorder="1" applyAlignment="1">
      <alignment/>
    </xf>
    <xf numFmtId="0" fontId="0" fillId="0" borderId="30" xfId="0" applyFont="1" applyBorder="1" applyAlignment="1">
      <alignment horizontal="center" wrapText="1"/>
    </xf>
    <xf numFmtId="0" fontId="3" fillId="0" borderId="31" xfId="0"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0" fontId="0" fillId="0" borderId="33" xfId="0" applyBorder="1" applyAlignment="1">
      <alignment/>
    </xf>
    <xf numFmtId="0" fontId="3" fillId="0" borderId="34" xfId="0" applyFont="1" applyFill="1" applyBorder="1" applyAlignment="1">
      <alignment wrapText="1"/>
    </xf>
    <xf numFmtId="49" fontId="3" fillId="0" borderId="34" xfId="0" applyNumberFormat="1" applyFont="1" applyFill="1" applyBorder="1" applyAlignment="1">
      <alignment horizontal="center" wrapText="1"/>
    </xf>
    <xf numFmtId="0" fontId="3" fillId="0" borderId="34" xfId="0" applyFont="1" applyFill="1" applyBorder="1" applyAlignment="1">
      <alignment horizontal="center" wrapText="1"/>
    </xf>
    <xf numFmtId="2" fontId="0" fillId="0" borderId="34" xfId="0" applyNumberFormat="1" applyFill="1" applyBorder="1" applyAlignment="1">
      <alignment/>
    </xf>
    <xf numFmtId="49" fontId="4" fillId="0" borderId="24" xfId="0" applyNumberFormat="1" applyFont="1" applyFill="1" applyBorder="1" applyAlignment="1">
      <alignment horizontal="center" wrapText="1"/>
    </xf>
    <xf numFmtId="175" fontId="5" fillId="0" borderId="10"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Alignment="1">
      <alignment horizontal="center"/>
    </xf>
    <xf numFmtId="0" fontId="0" fillId="0" borderId="0" xfId="0"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6"/>
  <sheetViews>
    <sheetView zoomScalePageLayoutView="0" workbookViewId="0" topLeftCell="A88">
      <selection activeCell="B108" sqref="B108"/>
    </sheetView>
  </sheetViews>
  <sheetFormatPr defaultColWidth="9.140625" defaultRowHeight="12.75"/>
  <cols>
    <col min="1" max="1" width="5.140625" style="0" customWidth="1"/>
    <col min="2" max="2" width="89.8515625" style="85" customWidth="1"/>
    <col min="3" max="3" width="14.7109375" style="1" customWidth="1"/>
    <col min="4" max="4" width="12.7109375" style="1" customWidth="1"/>
    <col min="5" max="6" width="13.00390625" style="1" customWidth="1"/>
    <col min="7" max="7" width="14.8515625" style="0" customWidth="1"/>
  </cols>
  <sheetData>
    <row r="1" spans="3:6" ht="21.75" customHeight="1">
      <c r="C1" s="146" t="s">
        <v>115</v>
      </c>
      <c r="D1" s="147"/>
      <c r="E1" s="147"/>
      <c r="F1" s="147"/>
    </row>
    <row r="2" spans="3:6" ht="27" customHeight="1">
      <c r="C2" s="148" t="s">
        <v>146</v>
      </c>
      <c r="D2" s="149"/>
      <c r="E2" s="149"/>
      <c r="F2" s="149"/>
    </row>
    <row r="3" spans="2:6" ht="35.25" customHeight="1">
      <c r="B3" s="150" t="s">
        <v>121</v>
      </c>
      <c r="C3" s="151"/>
      <c r="D3" s="151"/>
      <c r="E3" s="151"/>
      <c r="F3" s="151"/>
    </row>
    <row r="4" ht="13.5" thickBot="1">
      <c r="F4" s="7"/>
    </row>
    <row r="5" spans="1:6" ht="39" customHeight="1">
      <c r="A5" s="86" t="s">
        <v>108</v>
      </c>
      <c r="B5" s="87" t="s">
        <v>116</v>
      </c>
      <c r="C5" s="88" t="s">
        <v>47</v>
      </c>
      <c r="D5" s="88" t="s">
        <v>48</v>
      </c>
      <c r="E5" s="89" t="s">
        <v>55</v>
      </c>
      <c r="F5" s="90" t="s">
        <v>122</v>
      </c>
    </row>
    <row r="6" spans="1:6" ht="21.75" customHeight="1">
      <c r="A6" s="126">
        <v>1</v>
      </c>
      <c r="B6" s="94">
        <v>2</v>
      </c>
      <c r="C6" s="125">
        <v>2</v>
      </c>
      <c r="D6" s="125">
        <v>3</v>
      </c>
      <c r="E6" s="94">
        <v>5</v>
      </c>
      <c r="F6" s="127">
        <v>6</v>
      </c>
    </row>
    <row r="7" spans="1:6" ht="18" customHeight="1">
      <c r="A7" s="91">
        <v>1</v>
      </c>
      <c r="B7" s="92" t="s">
        <v>64</v>
      </c>
      <c r="C7" s="93" t="s">
        <v>57</v>
      </c>
      <c r="D7" s="94"/>
      <c r="E7" s="95"/>
      <c r="F7" s="96">
        <f>F8+F13+F24+F38+F41+F34</f>
        <v>22788.309999999998</v>
      </c>
    </row>
    <row r="8" spans="1:7" ht="17.25" customHeight="1">
      <c r="A8" s="91">
        <v>2</v>
      </c>
      <c r="B8" s="57" t="s">
        <v>1</v>
      </c>
      <c r="C8" s="6" t="s">
        <v>2</v>
      </c>
      <c r="D8" s="6" t="s">
        <v>0</v>
      </c>
      <c r="E8" s="6"/>
      <c r="F8" s="17">
        <f>F9</f>
        <v>1129.23</v>
      </c>
      <c r="G8" s="113"/>
    </row>
    <row r="9" spans="1:6" ht="17.25" customHeight="1">
      <c r="A9" s="91">
        <v>3</v>
      </c>
      <c r="B9" s="57" t="s">
        <v>104</v>
      </c>
      <c r="C9" s="8" t="s">
        <v>2</v>
      </c>
      <c r="D9" s="8" t="s">
        <v>68</v>
      </c>
      <c r="E9" s="6"/>
      <c r="F9" s="17">
        <f>F10</f>
        <v>1129.23</v>
      </c>
    </row>
    <row r="10" spans="1:6" ht="14.25" customHeight="1">
      <c r="A10" s="91">
        <v>4</v>
      </c>
      <c r="B10" s="57" t="s">
        <v>3</v>
      </c>
      <c r="C10" s="8" t="s">
        <v>2</v>
      </c>
      <c r="D10" s="8" t="s">
        <v>69</v>
      </c>
      <c r="E10" s="6"/>
      <c r="F10" s="50">
        <f>F11+F12</f>
        <v>1129.23</v>
      </c>
    </row>
    <row r="11" spans="1:7" ht="29.25" customHeight="1">
      <c r="A11" s="91">
        <v>5</v>
      </c>
      <c r="B11" s="58" t="s">
        <v>105</v>
      </c>
      <c r="C11" s="10" t="s">
        <v>2</v>
      </c>
      <c r="D11" s="10" t="s">
        <v>69</v>
      </c>
      <c r="E11" s="9">
        <v>100</v>
      </c>
      <c r="F11" s="11">
        <v>1117.23</v>
      </c>
      <c r="G11" s="114"/>
    </row>
    <row r="12" spans="1:6" ht="16.5" customHeight="1">
      <c r="A12" s="91">
        <v>6</v>
      </c>
      <c r="B12" s="58" t="s">
        <v>67</v>
      </c>
      <c r="C12" s="10" t="s">
        <v>2</v>
      </c>
      <c r="D12" s="10" t="s">
        <v>69</v>
      </c>
      <c r="E12" s="9">
        <v>200</v>
      </c>
      <c r="F12" s="11">
        <v>12</v>
      </c>
    </row>
    <row r="13" spans="1:6" ht="25.5" customHeight="1">
      <c r="A13" s="91">
        <v>7</v>
      </c>
      <c r="B13" s="57" t="s">
        <v>4</v>
      </c>
      <c r="C13" s="6" t="s">
        <v>5</v>
      </c>
      <c r="D13" s="6" t="s">
        <v>0</v>
      </c>
      <c r="E13" s="6"/>
      <c r="F13" s="17">
        <f>F17+F19+F20</f>
        <v>3650.4399999999996</v>
      </c>
    </row>
    <row r="14" spans="1:6" ht="18" customHeight="1">
      <c r="A14" s="91">
        <v>8</v>
      </c>
      <c r="B14" s="57" t="s">
        <v>104</v>
      </c>
      <c r="C14" s="8" t="s">
        <v>5</v>
      </c>
      <c r="D14" s="8" t="s">
        <v>68</v>
      </c>
      <c r="E14" s="6"/>
      <c r="F14" s="17">
        <f>F16</f>
        <v>960.64</v>
      </c>
    </row>
    <row r="15" spans="1:6" ht="18" customHeight="1">
      <c r="A15" s="91">
        <v>9</v>
      </c>
      <c r="B15" s="57" t="s">
        <v>92</v>
      </c>
      <c r="C15" s="8" t="s">
        <v>5</v>
      </c>
      <c r="D15" s="8" t="s">
        <v>70</v>
      </c>
      <c r="E15" s="6"/>
      <c r="F15" s="17">
        <f>F16</f>
        <v>960.64</v>
      </c>
    </row>
    <row r="16" spans="1:6" ht="17.25" customHeight="1">
      <c r="A16" s="91">
        <v>10</v>
      </c>
      <c r="B16" s="57" t="s">
        <v>71</v>
      </c>
      <c r="C16" s="8" t="s">
        <v>5</v>
      </c>
      <c r="D16" s="8" t="s">
        <v>6</v>
      </c>
      <c r="E16" s="6"/>
      <c r="F16" s="17">
        <f>F17</f>
        <v>960.64</v>
      </c>
    </row>
    <row r="17" spans="1:6" ht="22.5" customHeight="1">
      <c r="A17" s="91">
        <v>11</v>
      </c>
      <c r="B17" s="58" t="s">
        <v>105</v>
      </c>
      <c r="C17" s="10" t="s">
        <v>5</v>
      </c>
      <c r="D17" s="10" t="s">
        <v>6</v>
      </c>
      <c r="E17" s="9">
        <v>100</v>
      </c>
      <c r="F17" s="11">
        <v>960.64</v>
      </c>
    </row>
    <row r="18" spans="1:6" ht="12" customHeight="1">
      <c r="A18" s="91">
        <v>12</v>
      </c>
      <c r="B18" s="57" t="s">
        <v>45</v>
      </c>
      <c r="C18" s="8" t="s">
        <v>5</v>
      </c>
      <c r="D18" s="8" t="s">
        <v>46</v>
      </c>
      <c r="E18" s="6"/>
      <c r="F18" s="50">
        <f>F19</f>
        <v>264.6</v>
      </c>
    </row>
    <row r="19" spans="1:6" ht="28.5" customHeight="1">
      <c r="A19" s="91">
        <v>13</v>
      </c>
      <c r="B19" s="58" t="s">
        <v>105</v>
      </c>
      <c r="C19" s="10" t="s">
        <v>5</v>
      </c>
      <c r="D19" s="10" t="s">
        <v>46</v>
      </c>
      <c r="E19" s="9">
        <v>100</v>
      </c>
      <c r="F19" s="11">
        <v>264.6</v>
      </c>
    </row>
    <row r="20" spans="1:6" ht="14.25" customHeight="1">
      <c r="A20" s="91">
        <v>14</v>
      </c>
      <c r="B20" s="57" t="s">
        <v>7</v>
      </c>
      <c r="C20" s="6" t="s">
        <v>5</v>
      </c>
      <c r="D20" s="8" t="s">
        <v>8</v>
      </c>
      <c r="E20" s="6"/>
      <c r="F20" s="17">
        <f>F21+F22+F23</f>
        <v>2425.2</v>
      </c>
    </row>
    <row r="21" spans="1:6" ht="22.5" customHeight="1">
      <c r="A21" s="91">
        <v>15</v>
      </c>
      <c r="B21" s="58" t="s">
        <v>105</v>
      </c>
      <c r="C21" s="10" t="s">
        <v>5</v>
      </c>
      <c r="D21" s="10" t="s">
        <v>8</v>
      </c>
      <c r="E21" s="9">
        <v>100</v>
      </c>
      <c r="F21" s="11">
        <v>1787.2</v>
      </c>
    </row>
    <row r="22" spans="1:7" ht="15" customHeight="1">
      <c r="A22" s="91">
        <v>16</v>
      </c>
      <c r="B22" s="58" t="s">
        <v>67</v>
      </c>
      <c r="C22" s="10" t="s">
        <v>5</v>
      </c>
      <c r="D22" s="10" t="s">
        <v>8</v>
      </c>
      <c r="E22" s="9">
        <v>200</v>
      </c>
      <c r="F22" s="11">
        <v>633</v>
      </c>
      <c r="G22" s="66"/>
    </row>
    <row r="23" spans="1:6" ht="15" customHeight="1">
      <c r="A23" s="91">
        <v>17</v>
      </c>
      <c r="B23" s="58" t="s">
        <v>72</v>
      </c>
      <c r="C23" s="10" t="s">
        <v>5</v>
      </c>
      <c r="D23" s="10" t="s">
        <v>8</v>
      </c>
      <c r="E23" s="9">
        <v>800</v>
      </c>
      <c r="F23" s="11">
        <v>5</v>
      </c>
    </row>
    <row r="24" spans="1:6" ht="24.75" customHeight="1">
      <c r="A24" s="91">
        <v>18</v>
      </c>
      <c r="B24" s="57" t="s">
        <v>9</v>
      </c>
      <c r="C24" s="6" t="s">
        <v>10</v>
      </c>
      <c r="D24" s="6" t="s">
        <v>0</v>
      </c>
      <c r="E24" s="6"/>
      <c r="F24" s="17">
        <f>F27+F28+F32</f>
        <v>15019.32</v>
      </c>
    </row>
    <row r="25" spans="1:6" ht="17.25" customHeight="1">
      <c r="A25" s="91">
        <v>19</v>
      </c>
      <c r="B25" s="57" t="s">
        <v>104</v>
      </c>
      <c r="C25" s="6" t="s">
        <v>10</v>
      </c>
      <c r="D25" s="8" t="s">
        <v>68</v>
      </c>
      <c r="E25" s="6"/>
      <c r="F25" s="17">
        <f>F26</f>
        <v>1117.23</v>
      </c>
    </row>
    <row r="26" spans="1:6" ht="17.25" customHeight="1">
      <c r="A26" s="91">
        <v>20</v>
      </c>
      <c r="B26" s="57" t="s">
        <v>11</v>
      </c>
      <c r="C26" s="6" t="s">
        <v>10</v>
      </c>
      <c r="D26" s="6" t="s">
        <v>12</v>
      </c>
      <c r="E26" s="6"/>
      <c r="F26" s="17">
        <f>F27</f>
        <v>1117.23</v>
      </c>
    </row>
    <row r="27" spans="1:7" ht="24" customHeight="1">
      <c r="A27" s="91">
        <v>21</v>
      </c>
      <c r="B27" s="58" t="s">
        <v>105</v>
      </c>
      <c r="C27" s="9" t="s">
        <v>10</v>
      </c>
      <c r="D27" s="9" t="s">
        <v>12</v>
      </c>
      <c r="E27" s="9">
        <v>100</v>
      </c>
      <c r="F27" s="11">
        <v>1117.23</v>
      </c>
      <c r="G27" s="66"/>
    </row>
    <row r="28" spans="1:6" ht="15.75" customHeight="1">
      <c r="A28" s="91">
        <v>22</v>
      </c>
      <c r="B28" s="58" t="s">
        <v>73</v>
      </c>
      <c r="C28" s="9" t="s">
        <v>10</v>
      </c>
      <c r="D28" s="9" t="s">
        <v>13</v>
      </c>
      <c r="E28" s="9"/>
      <c r="F28" s="12">
        <f>F29+F30+F31</f>
        <v>13896.49</v>
      </c>
    </row>
    <row r="29" spans="1:6" ht="25.5" customHeight="1">
      <c r="A29" s="91">
        <v>23</v>
      </c>
      <c r="B29" s="58" t="s">
        <v>105</v>
      </c>
      <c r="C29" s="9" t="s">
        <v>10</v>
      </c>
      <c r="D29" s="9" t="s">
        <v>13</v>
      </c>
      <c r="E29" s="9">
        <v>100</v>
      </c>
      <c r="F29" s="11">
        <v>12282.43</v>
      </c>
    </row>
    <row r="30" spans="1:7" ht="13.5" customHeight="1">
      <c r="A30" s="91">
        <v>24</v>
      </c>
      <c r="B30" s="58" t="s">
        <v>67</v>
      </c>
      <c r="C30" s="9" t="s">
        <v>10</v>
      </c>
      <c r="D30" s="9" t="s">
        <v>13</v>
      </c>
      <c r="E30" s="9">
        <v>200</v>
      </c>
      <c r="F30" s="16">
        <v>1599.06</v>
      </c>
      <c r="G30" s="66"/>
    </row>
    <row r="31" spans="1:7" ht="18" customHeight="1">
      <c r="A31" s="91">
        <v>25</v>
      </c>
      <c r="B31" s="58" t="s">
        <v>72</v>
      </c>
      <c r="C31" s="9" t="s">
        <v>10</v>
      </c>
      <c r="D31" s="9" t="s">
        <v>13</v>
      </c>
      <c r="E31" s="9">
        <v>800</v>
      </c>
      <c r="F31" s="16">
        <v>15</v>
      </c>
      <c r="G31" s="114"/>
    </row>
    <row r="32" spans="1:6" ht="25.5" customHeight="1">
      <c r="A32" s="91">
        <v>26</v>
      </c>
      <c r="B32" s="118" t="s">
        <v>138</v>
      </c>
      <c r="C32" s="8" t="s">
        <v>10</v>
      </c>
      <c r="D32" s="8" t="s">
        <v>131</v>
      </c>
      <c r="E32" s="9"/>
      <c r="F32" s="17">
        <f>F33</f>
        <v>5.6</v>
      </c>
    </row>
    <row r="33" spans="1:6" ht="17.25" customHeight="1">
      <c r="A33" s="91">
        <v>27</v>
      </c>
      <c r="B33" s="58" t="s">
        <v>67</v>
      </c>
      <c r="C33" s="10" t="s">
        <v>10</v>
      </c>
      <c r="D33" s="10" t="s">
        <v>131</v>
      </c>
      <c r="E33" s="9">
        <v>200</v>
      </c>
      <c r="F33" s="11">
        <v>5.6</v>
      </c>
    </row>
    <row r="34" spans="1:6" ht="17.25" customHeight="1">
      <c r="A34" s="91">
        <v>28</v>
      </c>
      <c r="B34" s="63" t="s">
        <v>102</v>
      </c>
      <c r="C34" s="46" t="s">
        <v>53</v>
      </c>
      <c r="D34" s="47"/>
      <c r="E34" s="48"/>
      <c r="F34" s="107">
        <f>F35</f>
        <v>1579.82</v>
      </c>
    </row>
    <row r="35" spans="1:6" ht="17.25" customHeight="1">
      <c r="A35" s="91">
        <v>29</v>
      </c>
      <c r="B35" s="63" t="s">
        <v>89</v>
      </c>
      <c r="C35" s="46" t="s">
        <v>53</v>
      </c>
      <c r="D35" s="8" t="s">
        <v>90</v>
      </c>
      <c r="E35" s="48"/>
      <c r="F35" s="108">
        <f>F36</f>
        <v>1579.82</v>
      </c>
    </row>
    <row r="36" spans="1:6" ht="21.75" customHeight="1">
      <c r="A36" s="91">
        <v>30</v>
      </c>
      <c r="B36" s="65" t="s">
        <v>147</v>
      </c>
      <c r="C36" s="46" t="s">
        <v>53</v>
      </c>
      <c r="D36" s="8" t="s">
        <v>111</v>
      </c>
      <c r="E36" s="48"/>
      <c r="F36" s="108">
        <f>F37</f>
        <v>1579.82</v>
      </c>
    </row>
    <row r="37" spans="1:6" ht="27.75" customHeight="1">
      <c r="A37" s="91">
        <v>31</v>
      </c>
      <c r="B37" s="58" t="s">
        <v>105</v>
      </c>
      <c r="C37" s="46" t="s">
        <v>53</v>
      </c>
      <c r="D37" s="8" t="s">
        <v>111</v>
      </c>
      <c r="E37" s="49" t="s">
        <v>112</v>
      </c>
      <c r="F37" s="109">
        <v>1579.82</v>
      </c>
    </row>
    <row r="38" spans="1:6" ht="15" customHeight="1">
      <c r="A38" s="91">
        <v>32</v>
      </c>
      <c r="B38" s="57" t="s">
        <v>14</v>
      </c>
      <c r="C38" s="6" t="s">
        <v>15</v>
      </c>
      <c r="D38" s="6" t="s">
        <v>0</v>
      </c>
      <c r="E38" s="6"/>
      <c r="F38" s="17">
        <f>F40</f>
        <v>10</v>
      </c>
    </row>
    <row r="39" spans="1:6" ht="15" customHeight="1">
      <c r="A39" s="91">
        <v>33</v>
      </c>
      <c r="B39" s="57" t="s">
        <v>74</v>
      </c>
      <c r="C39" s="8" t="s">
        <v>15</v>
      </c>
      <c r="D39" s="8" t="s">
        <v>16</v>
      </c>
      <c r="E39" s="6"/>
      <c r="F39" s="17">
        <f>F40</f>
        <v>10</v>
      </c>
    </row>
    <row r="40" spans="1:6" ht="15" customHeight="1">
      <c r="A40" s="91">
        <v>34</v>
      </c>
      <c r="B40" s="58" t="s">
        <v>72</v>
      </c>
      <c r="C40" s="9" t="s">
        <v>15</v>
      </c>
      <c r="D40" s="9" t="s">
        <v>16</v>
      </c>
      <c r="E40" s="9">
        <v>800</v>
      </c>
      <c r="F40" s="24">
        <v>10</v>
      </c>
    </row>
    <row r="41" spans="1:6" ht="15" customHeight="1">
      <c r="A41" s="91">
        <v>35</v>
      </c>
      <c r="B41" s="57" t="s">
        <v>17</v>
      </c>
      <c r="C41" s="6" t="s">
        <v>18</v>
      </c>
      <c r="D41" s="6" t="s">
        <v>0</v>
      </c>
      <c r="E41" s="6"/>
      <c r="F41" s="17">
        <f>F42+F44+F46+F48+F50</f>
        <v>1399.5</v>
      </c>
    </row>
    <row r="42" spans="1:6" ht="12.75" customHeight="1">
      <c r="A42" s="91">
        <v>36</v>
      </c>
      <c r="B42" s="57" t="s">
        <v>61</v>
      </c>
      <c r="C42" s="6" t="s">
        <v>18</v>
      </c>
      <c r="D42" s="6" t="s">
        <v>19</v>
      </c>
      <c r="E42" s="6"/>
      <c r="F42" s="97">
        <f>F43</f>
        <v>115.2</v>
      </c>
    </row>
    <row r="43" spans="1:6" ht="15" customHeight="1">
      <c r="A43" s="91">
        <v>37</v>
      </c>
      <c r="B43" s="58" t="s">
        <v>67</v>
      </c>
      <c r="C43" s="9" t="s">
        <v>18</v>
      </c>
      <c r="D43" s="10" t="s">
        <v>19</v>
      </c>
      <c r="E43" s="9">
        <v>200</v>
      </c>
      <c r="F43" s="11">
        <v>115.2</v>
      </c>
    </row>
    <row r="44" spans="1:6" ht="28.5" customHeight="1">
      <c r="A44" s="91">
        <v>38</v>
      </c>
      <c r="B44" s="58" t="s">
        <v>106</v>
      </c>
      <c r="C44" s="9" t="s">
        <v>18</v>
      </c>
      <c r="D44" s="10" t="s">
        <v>60</v>
      </c>
      <c r="E44" s="9"/>
      <c r="F44" s="12">
        <f>F45</f>
        <v>72</v>
      </c>
    </row>
    <row r="45" spans="1:6" ht="16.5" customHeight="1">
      <c r="A45" s="91">
        <v>39</v>
      </c>
      <c r="B45" s="58" t="s">
        <v>72</v>
      </c>
      <c r="C45" s="9" t="s">
        <v>18</v>
      </c>
      <c r="D45" s="10" t="s">
        <v>60</v>
      </c>
      <c r="E45" s="9">
        <v>800</v>
      </c>
      <c r="F45" s="11">
        <v>72</v>
      </c>
    </row>
    <row r="46" spans="1:6" ht="41.25" customHeight="1">
      <c r="A46" s="91">
        <v>40</v>
      </c>
      <c r="B46" s="59" t="s">
        <v>76</v>
      </c>
      <c r="C46" s="6" t="s">
        <v>18</v>
      </c>
      <c r="D46" s="6" t="s">
        <v>20</v>
      </c>
      <c r="E46" s="6"/>
      <c r="F46" s="17">
        <f>F47</f>
        <v>0</v>
      </c>
    </row>
    <row r="47" spans="1:6" ht="14.25" customHeight="1">
      <c r="A47" s="91">
        <v>41</v>
      </c>
      <c r="B47" s="58" t="s">
        <v>75</v>
      </c>
      <c r="C47" s="9" t="s">
        <v>18</v>
      </c>
      <c r="D47" s="9" t="s">
        <v>20</v>
      </c>
      <c r="E47" s="9">
        <v>600</v>
      </c>
      <c r="F47" s="11">
        <v>0</v>
      </c>
    </row>
    <row r="48" spans="1:6" ht="39" customHeight="1">
      <c r="A48" s="91">
        <v>42</v>
      </c>
      <c r="B48" s="60" t="s">
        <v>91</v>
      </c>
      <c r="C48" s="6" t="s">
        <v>18</v>
      </c>
      <c r="D48" s="6">
        <v>7951200</v>
      </c>
      <c r="E48" s="6"/>
      <c r="F48" s="54">
        <f>F49</f>
        <v>200</v>
      </c>
    </row>
    <row r="49" spans="1:6" ht="15" customHeight="1">
      <c r="A49" s="91">
        <v>43</v>
      </c>
      <c r="B49" s="58" t="s">
        <v>67</v>
      </c>
      <c r="C49" s="9" t="s">
        <v>18</v>
      </c>
      <c r="D49" s="9">
        <v>7951200</v>
      </c>
      <c r="E49" s="9">
        <v>200</v>
      </c>
      <c r="F49" s="11">
        <v>200</v>
      </c>
    </row>
    <row r="50" spans="1:6" ht="54" customHeight="1">
      <c r="A50" s="91">
        <v>44</v>
      </c>
      <c r="B50" s="60" t="s">
        <v>77</v>
      </c>
      <c r="C50" s="6" t="s">
        <v>18</v>
      </c>
      <c r="D50" s="6">
        <v>7951300</v>
      </c>
      <c r="E50" s="6"/>
      <c r="F50" s="54">
        <f>F51</f>
        <v>1012.3</v>
      </c>
    </row>
    <row r="51" spans="1:6" ht="16.5" customHeight="1">
      <c r="A51" s="91">
        <v>45</v>
      </c>
      <c r="B51" s="58" t="s">
        <v>67</v>
      </c>
      <c r="C51" s="9" t="s">
        <v>18</v>
      </c>
      <c r="D51" s="9">
        <v>7951300</v>
      </c>
      <c r="E51" s="9">
        <v>200</v>
      </c>
      <c r="F51" s="13">
        <v>1012.3</v>
      </c>
    </row>
    <row r="52" spans="1:6" ht="21" customHeight="1">
      <c r="A52" s="91">
        <v>46</v>
      </c>
      <c r="B52" s="57" t="s">
        <v>107</v>
      </c>
      <c r="C52" s="8" t="s">
        <v>93</v>
      </c>
      <c r="D52" s="9"/>
      <c r="E52" s="9"/>
      <c r="F52" s="54">
        <f>F53</f>
        <v>750</v>
      </c>
    </row>
    <row r="53" spans="1:6" ht="25.5" customHeight="1">
      <c r="A53" s="91">
        <v>47</v>
      </c>
      <c r="B53" s="57" t="s">
        <v>21</v>
      </c>
      <c r="C53" s="6" t="s">
        <v>22</v>
      </c>
      <c r="D53" s="6" t="s">
        <v>0</v>
      </c>
      <c r="E53" s="6"/>
      <c r="F53" s="17">
        <f>F54+F57</f>
        <v>750</v>
      </c>
    </row>
    <row r="54" spans="1:6" ht="51.75" customHeight="1">
      <c r="A54" s="91">
        <v>48</v>
      </c>
      <c r="B54" s="116" t="s">
        <v>123</v>
      </c>
      <c r="C54" s="6" t="s">
        <v>22</v>
      </c>
      <c r="D54" s="6" t="s">
        <v>23</v>
      </c>
      <c r="E54" s="9"/>
      <c r="F54" s="17">
        <f>F55</f>
        <v>150</v>
      </c>
    </row>
    <row r="55" spans="1:6" ht="15" customHeight="1">
      <c r="A55" s="91">
        <v>49</v>
      </c>
      <c r="B55" s="117" t="s">
        <v>67</v>
      </c>
      <c r="C55" s="9" t="s">
        <v>22</v>
      </c>
      <c r="D55" s="9" t="s">
        <v>23</v>
      </c>
      <c r="E55" s="9">
        <v>200</v>
      </c>
      <c r="F55" s="11">
        <v>150</v>
      </c>
    </row>
    <row r="56" spans="1:6" ht="15" customHeight="1">
      <c r="A56" s="126">
        <v>1</v>
      </c>
      <c r="B56" s="94">
        <v>2</v>
      </c>
      <c r="C56" s="125">
        <v>2</v>
      </c>
      <c r="D56" s="125">
        <v>3</v>
      </c>
      <c r="E56" s="94">
        <v>5</v>
      </c>
      <c r="F56" s="127">
        <v>6</v>
      </c>
    </row>
    <row r="57" spans="1:6" ht="39" customHeight="1">
      <c r="A57" s="91">
        <v>50</v>
      </c>
      <c r="B57" s="116" t="s">
        <v>124</v>
      </c>
      <c r="C57" s="6" t="s">
        <v>22</v>
      </c>
      <c r="D57" s="6" t="s">
        <v>24</v>
      </c>
      <c r="E57" s="9"/>
      <c r="F57" s="17">
        <f>F58</f>
        <v>600</v>
      </c>
    </row>
    <row r="58" spans="1:6" ht="15" customHeight="1">
      <c r="A58" s="91">
        <v>51</v>
      </c>
      <c r="B58" s="58" t="s">
        <v>67</v>
      </c>
      <c r="C58" s="9" t="s">
        <v>22</v>
      </c>
      <c r="D58" s="9" t="s">
        <v>24</v>
      </c>
      <c r="E58" s="9">
        <v>200</v>
      </c>
      <c r="F58" s="11">
        <v>600</v>
      </c>
    </row>
    <row r="59" spans="1:6" ht="15" customHeight="1" hidden="1">
      <c r="A59" s="126">
        <v>1</v>
      </c>
      <c r="B59" s="94">
        <v>2</v>
      </c>
      <c r="C59" s="125">
        <v>2</v>
      </c>
      <c r="D59" s="125">
        <v>3</v>
      </c>
      <c r="E59" s="94">
        <v>5</v>
      </c>
      <c r="F59" s="127">
        <v>6</v>
      </c>
    </row>
    <row r="60" spans="1:6" ht="15" customHeight="1">
      <c r="A60" s="91">
        <v>52</v>
      </c>
      <c r="B60" s="57" t="s">
        <v>94</v>
      </c>
      <c r="C60" s="8" t="s">
        <v>95</v>
      </c>
      <c r="D60" s="98"/>
      <c r="E60" s="98"/>
      <c r="F60" s="99">
        <f>F61</f>
        <v>31980.79</v>
      </c>
    </row>
    <row r="61" spans="1:6" ht="15.75" customHeight="1">
      <c r="A61" s="91">
        <v>53</v>
      </c>
      <c r="B61" s="61" t="s">
        <v>25</v>
      </c>
      <c r="C61" s="100" t="s">
        <v>26</v>
      </c>
      <c r="D61" s="101" t="s">
        <v>0</v>
      </c>
      <c r="E61" s="100"/>
      <c r="F61" s="102">
        <f>F62+F64</f>
        <v>31980.79</v>
      </c>
    </row>
    <row r="62" spans="1:6" ht="30.75" customHeight="1">
      <c r="A62" s="91">
        <v>54</v>
      </c>
      <c r="B62" s="60" t="s">
        <v>79</v>
      </c>
      <c r="C62" s="6" t="s">
        <v>26</v>
      </c>
      <c r="D62" s="6">
        <v>7950201</v>
      </c>
      <c r="E62" s="6"/>
      <c r="F62" s="28">
        <f>F63</f>
        <v>31250.79</v>
      </c>
    </row>
    <row r="63" spans="1:6" ht="15" customHeight="1">
      <c r="A63" s="91">
        <v>55</v>
      </c>
      <c r="B63" s="58" t="s">
        <v>67</v>
      </c>
      <c r="C63" s="9" t="s">
        <v>26</v>
      </c>
      <c r="D63" s="9">
        <v>7950201</v>
      </c>
      <c r="E63" s="9">
        <v>200</v>
      </c>
      <c r="F63" s="115">
        <v>31250.79</v>
      </c>
    </row>
    <row r="64" spans="1:6" ht="35.25" customHeight="1">
      <c r="A64" s="91">
        <v>56</v>
      </c>
      <c r="B64" s="60" t="s">
        <v>80</v>
      </c>
      <c r="C64" s="6" t="s">
        <v>26</v>
      </c>
      <c r="D64" s="6" t="s">
        <v>27</v>
      </c>
      <c r="E64" s="6"/>
      <c r="F64" s="103">
        <f>F65</f>
        <v>730</v>
      </c>
    </row>
    <row r="65" spans="1:6" ht="15" customHeight="1" thickBot="1">
      <c r="A65" s="91">
        <v>57</v>
      </c>
      <c r="B65" s="58" t="s">
        <v>67</v>
      </c>
      <c r="C65" s="9" t="s">
        <v>26</v>
      </c>
      <c r="D65" s="9" t="s">
        <v>27</v>
      </c>
      <c r="E65" s="9">
        <v>200</v>
      </c>
      <c r="F65" s="104">
        <v>730</v>
      </c>
    </row>
    <row r="66" spans="1:6" ht="15" customHeight="1">
      <c r="A66" s="91">
        <v>58</v>
      </c>
      <c r="B66" s="118" t="s">
        <v>140</v>
      </c>
      <c r="C66" s="144" t="s">
        <v>141</v>
      </c>
      <c r="D66" s="10"/>
      <c r="E66" s="9"/>
      <c r="F66" s="145">
        <f>F67</f>
        <v>100</v>
      </c>
    </row>
    <row r="67" spans="1:6" ht="15" customHeight="1">
      <c r="A67" s="91">
        <v>59</v>
      </c>
      <c r="B67" s="118" t="s">
        <v>142</v>
      </c>
      <c r="C67" s="8" t="s">
        <v>143</v>
      </c>
      <c r="D67" s="10"/>
      <c r="E67" s="9"/>
      <c r="F67" s="145">
        <f>F68</f>
        <v>100</v>
      </c>
    </row>
    <row r="68" spans="1:6" ht="23.25" customHeight="1">
      <c r="A68" s="91">
        <v>60</v>
      </c>
      <c r="B68" s="116" t="s">
        <v>145</v>
      </c>
      <c r="C68" s="8" t="s">
        <v>143</v>
      </c>
      <c r="D68" s="10" t="s">
        <v>144</v>
      </c>
      <c r="E68" s="9"/>
      <c r="F68" s="22">
        <f>F69</f>
        <v>100</v>
      </c>
    </row>
    <row r="69" spans="1:6" ht="15" customHeight="1">
      <c r="A69" s="91">
        <v>61</v>
      </c>
      <c r="B69" s="117" t="s">
        <v>67</v>
      </c>
      <c r="C69" s="8" t="s">
        <v>143</v>
      </c>
      <c r="D69" s="10" t="s">
        <v>144</v>
      </c>
      <c r="E69" s="9">
        <v>200</v>
      </c>
      <c r="F69" s="22">
        <v>100</v>
      </c>
    </row>
    <row r="70" spans="1:6" ht="18" customHeight="1">
      <c r="A70" s="91">
        <v>62</v>
      </c>
      <c r="B70" s="57" t="s">
        <v>66</v>
      </c>
      <c r="C70" s="8" t="s">
        <v>65</v>
      </c>
      <c r="D70" s="9"/>
      <c r="E70" s="9"/>
      <c r="F70" s="105">
        <f>F71+F75</f>
        <v>1400</v>
      </c>
    </row>
    <row r="71" spans="1:6" ht="15.75" customHeight="1">
      <c r="A71" s="91">
        <v>63</v>
      </c>
      <c r="B71" s="57" t="s">
        <v>51</v>
      </c>
      <c r="C71" s="8" t="s">
        <v>49</v>
      </c>
      <c r="D71" s="8"/>
      <c r="E71" s="8"/>
      <c r="F71" s="105">
        <f>F72</f>
        <v>200</v>
      </c>
    </row>
    <row r="72" spans="1:6" ht="18.75" customHeight="1">
      <c r="A72" s="91">
        <v>64</v>
      </c>
      <c r="B72" s="57" t="s">
        <v>52</v>
      </c>
      <c r="C72" s="8" t="s">
        <v>49</v>
      </c>
      <c r="D72" s="8" t="s">
        <v>50</v>
      </c>
      <c r="E72" s="10"/>
      <c r="F72" s="105">
        <f>F74</f>
        <v>200</v>
      </c>
    </row>
    <row r="73" spans="1:6" ht="54" customHeight="1">
      <c r="A73" s="91">
        <v>65</v>
      </c>
      <c r="B73" s="116" t="s">
        <v>126</v>
      </c>
      <c r="C73" s="8" t="s">
        <v>49</v>
      </c>
      <c r="D73" s="8" t="s">
        <v>50</v>
      </c>
      <c r="E73" s="8"/>
      <c r="F73" s="105">
        <f>F74</f>
        <v>200</v>
      </c>
    </row>
    <row r="74" spans="1:6" ht="19.5" customHeight="1">
      <c r="A74" s="91">
        <v>66</v>
      </c>
      <c r="B74" s="117" t="s">
        <v>67</v>
      </c>
      <c r="C74" s="10" t="s">
        <v>49</v>
      </c>
      <c r="D74" s="10" t="s">
        <v>50</v>
      </c>
      <c r="E74" s="10" t="s">
        <v>78</v>
      </c>
      <c r="F74" s="104">
        <v>200</v>
      </c>
    </row>
    <row r="75" spans="1:6" ht="15" customHeight="1">
      <c r="A75" s="91">
        <v>67</v>
      </c>
      <c r="B75" s="118" t="s">
        <v>28</v>
      </c>
      <c r="C75" s="6" t="s">
        <v>29</v>
      </c>
      <c r="D75" s="6" t="s">
        <v>0</v>
      </c>
      <c r="E75" s="6"/>
      <c r="F75" s="28">
        <f>F76+F78</f>
        <v>1200</v>
      </c>
    </row>
    <row r="76" spans="1:6" ht="35.25" customHeight="1">
      <c r="A76" s="91">
        <v>68</v>
      </c>
      <c r="B76" s="116" t="s">
        <v>127</v>
      </c>
      <c r="C76" s="6" t="s">
        <v>29</v>
      </c>
      <c r="D76" s="6" t="s">
        <v>30</v>
      </c>
      <c r="E76" s="6"/>
      <c r="F76" s="28">
        <f>F77</f>
        <v>1000</v>
      </c>
    </row>
    <row r="77" spans="1:6" ht="15" customHeight="1">
      <c r="A77" s="91">
        <v>69</v>
      </c>
      <c r="B77" s="58" t="s">
        <v>67</v>
      </c>
      <c r="C77" s="9" t="s">
        <v>29</v>
      </c>
      <c r="D77" s="9" t="s">
        <v>30</v>
      </c>
      <c r="E77" s="9">
        <v>200</v>
      </c>
      <c r="F77" s="22">
        <v>1000</v>
      </c>
    </row>
    <row r="78" spans="1:6" ht="27" customHeight="1">
      <c r="A78" s="91">
        <v>70</v>
      </c>
      <c r="B78" s="57" t="s">
        <v>58</v>
      </c>
      <c r="C78" s="6" t="s">
        <v>29</v>
      </c>
      <c r="D78" s="6">
        <v>5100200</v>
      </c>
      <c r="E78" s="6"/>
      <c r="F78" s="106">
        <f>F79</f>
        <v>200</v>
      </c>
    </row>
    <row r="79" spans="1:6" ht="15" customHeight="1">
      <c r="A79" s="91">
        <v>71</v>
      </c>
      <c r="B79" s="58" t="s">
        <v>67</v>
      </c>
      <c r="C79" s="9" t="s">
        <v>29</v>
      </c>
      <c r="D79" s="9">
        <v>5100200</v>
      </c>
      <c r="E79" s="9">
        <v>200</v>
      </c>
      <c r="F79" s="23">
        <v>200</v>
      </c>
    </row>
    <row r="80" spans="1:6" ht="15" customHeight="1">
      <c r="A80" s="91">
        <v>72</v>
      </c>
      <c r="B80" s="57" t="s">
        <v>96</v>
      </c>
      <c r="C80" s="8" t="s">
        <v>63</v>
      </c>
      <c r="D80" s="9"/>
      <c r="E80" s="9"/>
      <c r="F80" s="26">
        <f>F81</f>
        <v>17000</v>
      </c>
    </row>
    <row r="81" spans="1:6" ht="15" customHeight="1">
      <c r="A81" s="91">
        <v>73</v>
      </c>
      <c r="B81" s="57" t="s">
        <v>32</v>
      </c>
      <c r="C81" s="8" t="s">
        <v>33</v>
      </c>
      <c r="D81" s="6" t="s">
        <v>0</v>
      </c>
      <c r="E81" s="6"/>
      <c r="F81" s="28">
        <f>F82+F85</f>
        <v>17000</v>
      </c>
    </row>
    <row r="82" spans="1:6" ht="31.5" customHeight="1">
      <c r="A82" s="91">
        <v>74</v>
      </c>
      <c r="B82" s="59" t="s">
        <v>81</v>
      </c>
      <c r="C82" s="6" t="s">
        <v>33</v>
      </c>
      <c r="D82" s="6" t="s">
        <v>34</v>
      </c>
      <c r="E82" s="6"/>
      <c r="F82" s="28">
        <f>F83</f>
        <v>15000</v>
      </c>
    </row>
    <row r="83" spans="1:6" ht="15" customHeight="1">
      <c r="A83" s="91">
        <v>75</v>
      </c>
      <c r="B83" s="58" t="s">
        <v>67</v>
      </c>
      <c r="C83" s="9" t="s">
        <v>33</v>
      </c>
      <c r="D83" s="9" t="s">
        <v>34</v>
      </c>
      <c r="E83" s="9">
        <v>200</v>
      </c>
      <c r="F83" s="4">
        <v>15000</v>
      </c>
    </row>
    <row r="84" spans="1:6" ht="15" customHeight="1">
      <c r="A84" s="91">
        <v>76</v>
      </c>
      <c r="B84" s="57" t="s">
        <v>82</v>
      </c>
      <c r="C84" s="8" t="s">
        <v>62</v>
      </c>
      <c r="D84" s="9"/>
      <c r="E84" s="9"/>
      <c r="F84" s="18">
        <f>F85</f>
        <v>2000</v>
      </c>
    </row>
    <row r="85" spans="1:6" ht="24.75" customHeight="1">
      <c r="A85" s="91">
        <v>77</v>
      </c>
      <c r="B85" s="62" t="s">
        <v>83</v>
      </c>
      <c r="C85" s="8" t="s">
        <v>62</v>
      </c>
      <c r="D85" s="6" t="s">
        <v>31</v>
      </c>
      <c r="E85" s="9"/>
      <c r="F85" s="18">
        <f>F86</f>
        <v>2000</v>
      </c>
    </row>
    <row r="86" spans="1:6" ht="21" customHeight="1">
      <c r="A86" s="91">
        <v>78</v>
      </c>
      <c r="B86" s="58" t="s">
        <v>67</v>
      </c>
      <c r="C86" s="10" t="s">
        <v>62</v>
      </c>
      <c r="D86" s="9" t="s">
        <v>31</v>
      </c>
      <c r="E86" s="9">
        <v>200</v>
      </c>
      <c r="F86" s="4">
        <v>2000</v>
      </c>
    </row>
    <row r="87" spans="1:6" ht="21" customHeight="1">
      <c r="A87" s="91">
        <v>79</v>
      </c>
      <c r="B87" s="57" t="s">
        <v>84</v>
      </c>
      <c r="C87" s="8" t="s">
        <v>86</v>
      </c>
      <c r="D87" s="9"/>
      <c r="E87" s="9"/>
      <c r="F87" s="18">
        <f>F88+F92</f>
        <v>15655.9</v>
      </c>
    </row>
    <row r="88" spans="1:6" ht="15" customHeight="1">
      <c r="A88" s="91">
        <v>80</v>
      </c>
      <c r="B88" s="57" t="s">
        <v>85</v>
      </c>
      <c r="C88" s="6">
        <v>1003</v>
      </c>
      <c r="D88" s="9"/>
      <c r="E88" s="9"/>
      <c r="F88" s="18">
        <f>F90</f>
        <v>452.8</v>
      </c>
    </row>
    <row r="89" spans="1:6" ht="15" customHeight="1">
      <c r="A89" s="91">
        <v>81</v>
      </c>
      <c r="B89" s="57" t="s">
        <v>97</v>
      </c>
      <c r="C89" s="8">
        <v>1003</v>
      </c>
      <c r="D89" s="8" t="s">
        <v>98</v>
      </c>
      <c r="E89" s="9"/>
      <c r="F89" s="18">
        <f>F90</f>
        <v>452.8</v>
      </c>
    </row>
    <row r="90" spans="1:6" ht="26.25" customHeight="1">
      <c r="A90" s="91">
        <v>82</v>
      </c>
      <c r="B90" s="57" t="s">
        <v>56</v>
      </c>
      <c r="C90" s="6">
        <v>1003</v>
      </c>
      <c r="D90" s="6">
        <v>5050100</v>
      </c>
      <c r="E90" s="9"/>
      <c r="F90" s="18">
        <f>F91</f>
        <v>452.8</v>
      </c>
    </row>
    <row r="91" spans="1:6" ht="14.25" customHeight="1">
      <c r="A91" s="91">
        <v>83</v>
      </c>
      <c r="B91" s="58" t="s">
        <v>87</v>
      </c>
      <c r="C91" s="9">
        <v>1003</v>
      </c>
      <c r="D91" s="9">
        <v>5050100</v>
      </c>
      <c r="E91" s="9">
        <v>300</v>
      </c>
      <c r="F91" s="4">
        <v>452.8</v>
      </c>
    </row>
    <row r="92" spans="1:6" ht="15" customHeight="1">
      <c r="A92" s="91">
        <v>84</v>
      </c>
      <c r="B92" s="57" t="s">
        <v>35</v>
      </c>
      <c r="C92" s="6" t="s">
        <v>36</v>
      </c>
      <c r="D92" s="6" t="s">
        <v>0</v>
      </c>
      <c r="E92" s="6"/>
      <c r="F92" s="29">
        <f>F93+F96+F98</f>
        <v>15203.1</v>
      </c>
    </row>
    <row r="93" spans="1:6" ht="27.75" customHeight="1">
      <c r="A93" s="91">
        <v>85</v>
      </c>
      <c r="B93" s="118" t="s">
        <v>135</v>
      </c>
      <c r="C93" s="8" t="s">
        <v>36</v>
      </c>
      <c r="D93" s="8" t="s">
        <v>132</v>
      </c>
      <c r="E93" s="6"/>
      <c r="F93" s="29">
        <f>F94+F95</f>
        <v>3210.5</v>
      </c>
    </row>
    <row r="94" spans="1:6" ht="29.25" customHeight="1">
      <c r="A94" s="91">
        <v>86</v>
      </c>
      <c r="B94" s="117" t="s">
        <v>105</v>
      </c>
      <c r="C94" s="10" t="s">
        <v>36</v>
      </c>
      <c r="D94" s="10" t="s">
        <v>132</v>
      </c>
      <c r="E94" s="9">
        <v>100</v>
      </c>
      <c r="F94" s="13">
        <v>3006.48</v>
      </c>
    </row>
    <row r="95" spans="1:6" ht="19.5" customHeight="1">
      <c r="A95" s="91">
        <v>87</v>
      </c>
      <c r="B95" s="117" t="s">
        <v>67</v>
      </c>
      <c r="C95" s="10" t="s">
        <v>36</v>
      </c>
      <c r="D95" s="10" t="s">
        <v>132</v>
      </c>
      <c r="E95" s="9">
        <v>200</v>
      </c>
      <c r="F95" s="11">
        <v>204.02</v>
      </c>
    </row>
    <row r="96" spans="1:6" ht="27" customHeight="1">
      <c r="A96" s="91">
        <v>88</v>
      </c>
      <c r="B96" s="118" t="s">
        <v>136</v>
      </c>
      <c r="C96" s="6" t="s">
        <v>36</v>
      </c>
      <c r="D96" s="8" t="s">
        <v>133</v>
      </c>
      <c r="E96" s="6"/>
      <c r="F96" s="29">
        <f>F97</f>
        <v>8391.7</v>
      </c>
    </row>
    <row r="97" spans="1:6" ht="19.5" customHeight="1">
      <c r="A97" s="91">
        <v>89</v>
      </c>
      <c r="B97" s="117" t="s">
        <v>137</v>
      </c>
      <c r="C97" s="9" t="s">
        <v>36</v>
      </c>
      <c r="D97" s="10" t="s">
        <v>133</v>
      </c>
      <c r="E97" s="9">
        <v>300</v>
      </c>
      <c r="F97" s="4">
        <v>8391.7</v>
      </c>
    </row>
    <row r="98" spans="1:6" ht="26.25" customHeight="1">
      <c r="A98" s="91">
        <v>90</v>
      </c>
      <c r="B98" s="118" t="s">
        <v>139</v>
      </c>
      <c r="C98" s="6" t="s">
        <v>36</v>
      </c>
      <c r="D98" s="8" t="s">
        <v>134</v>
      </c>
      <c r="E98" s="6"/>
      <c r="F98" s="29">
        <f>F99</f>
        <v>3600.9</v>
      </c>
    </row>
    <row r="99" spans="1:6" ht="16.5" customHeight="1">
      <c r="A99" s="91">
        <v>91</v>
      </c>
      <c r="B99" s="58" t="s">
        <v>87</v>
      </c>
      <c r="C99" s="9" t="s">
        <v>36</v>
      </c>
      <c r="D99" s="10" t="s">
        <v>134</v>
      </c>
      <c r="E99" s="9">
        <v>300</v>
      </c>
      <c r="F99" s="4">
        <v>3600.9</v>
      </c>
    </row>
    <row r="100" spans="1:6" ht="16.5" customHeight="1">
      <c r="A100" s="91">
        <v>92</v>
      </c>
      <c r="B100" s="57" t="s">
        <v>103</v>
      </c>
      <c r="C100" s="8" t="s">
        <v>99</v>
      </c>
      <c r="D100" s="9"/>
      <c r="E100" s="9"/>
      <c r="F100" s="18">
        <f>F101</f>
        <v>781.2</v>
      </c>
    </row>
    <row r="101" spans="1:6" ht="15" customHeight="1">
      <c r="A101" s="91">
        <v>93</v>
      </c>
      <c r="B101" s="57" t="s">
        <v>37</v>
      </c>
      <c r="C101" s="6" t="s">
        <v>38</v>
      </c>
      <c r="D101" s="6" t="s">
        <v>0</v>
      </c>
      <c r="E101" s="6"/>
      <c r="F101" s="29">
        <f>F102</f>
        <v>781.2</v>
      </c>
    </row>
    <row r="102" spans="1:6" ht="60">
      <c r="A102" s="91">
        <v>94</v>
      </c>
      <c r="B102" s="116" t="s">
        <v>128</v>
      </c>
      <c r="C102" s="6" t="s">
        <v>38</v>
      </c>
      <c r="D102" s="6" t="s">
        <v>39</v>
      </c>
      <c r="E102" s="6"/>
      <c r="F102" s="29">
        <f>F103</f>
        <v>781.2</v>
      </c>
    </row>
    <row r="103" spans="1:6" ht="15" customHeight="1">
      <c r="A103" s="91">
        <v>95</v>
      </c>
      <c r="B103" s="117" t="s">
        <v>67</v>
      </c>
      <c r="C103" s="9" t="s">
        <v>38</v>
      </c>
      <c r="D103" s="9" t="s">
        <v>39</v>
      </c>
      <c r="E103" s="9">
        <v>200</v>
      </c>
      <c r="F103" s="4">
        <v>781.2</v>
      </c>
    </row>
    <row r="104" spans="1:6" ht="15" customHeight="1">
      <c r="A104" s="91">
        <v>96</v>
      </c>
      <c r="B104" s="118" t="s">
        <v>100</v>
      </c>
      <c r="C104" s="8" t="s">
        <v>101</v>
      </c>
      <c r="D104" s="9"/>
      <c r="E104" s="9"/>
      <c r="F104" s="18">
        <f>F105</f>
        <v>2000</v>
      </c>
    </row>
    <row r="105" spans="1:6" ht="15" customHeight="1">
      <c r="A105" s="91">
        <v>97</v>
      </c>
      <c r="B105" s="118" t="s">
        <v>40</v>
      </c>
      <c r="C105" s="6" t="s">
        <v>41</v>
      </c>
      <c r="D105" s="6" t="s">
        <v>0</v>
      </c>
      <c r="E105" s="6"/>
      <c r="F105" s="29">
        <f>F106</f>
        <v>2000</v>
      </c>
    </row>
    <row r="106" spans="1:6" ht="66" customHeight="1">
      <c r="A106" s="91">
        <v>98</v>
      </c>
      <c r="B106" s="116" t="s">
        <v>148</v>
      </c>
      <c r="C106" s="8" t="s">
        <v>41</v>
      </c>
      <c r="D106" s="8" t="s">
        <v>88</v>
      </c>
      <c r="E106" s="6"/>
      <c r="F106" s="29">
        <f>F107+F109</f>
        <v>2000</v>
      </c>
    </row>
    <row r="107" spans="1:6" ht="15" customHeight="1">
      <c r="A107" s="91">
        <v>99</v>
      </c>
      <c r="B107" s="57" t="s">
        <v>42</v>
      </c>
      <c r="C107" s="6" t="s">
        <v>41</v>
      </c>
      <c r="D107" s="6" t="s">
        <v>43</v>
      </c>
      <c r="E107" s="6"/>
      <c r="F107" s="29">
        <f>F108</f>
        <v>1500</v>
      </c>
    </row>
    <row r="108" spans="1:6" ht="15" customHeight="1">
      <c r="A108" s="91">
        <v>100</v>
      </c>
      <c r="B108" s="58" t="s">
        <v>67</v>
      </c>
      <c r="C108" s="9" t="s">
        <v>41</v>
      </c>
      <c r="D108" s="9" t="s">
        <v>43</v>
      </c>
      <c r="E108" s="9">
        <v>200</v>
      </c>
      <c r="F108" s="4">
        <v>1500</v>
      </c>
    </row>
    <row r="109" spans="1:6" ht="15" customHeight="1">
      <c r="A109" s="91">
        <v>101</v>
      </c>
      <c r="B109" s="57" t="s">
        <v>54</v>
      </c>
      <c r="C109" s="6" t="s">
        <v>41</v>
      </c>
      <c r="D109" s="6" t="s">
        <v>44</v>
      </c>
      <c r="E109" s="6"/>
      <c r="F109" s="29">
        <f>F110</f>
        <v>500</v>
      </c>
    </row>
    <row r="110" spans="1:6" ht="15" customHeight="1">
      <c r="A110" s="91">
        <v>102</v>
      </c>
      <c r="B110" s="58" t="s">
        <v>67</v>
      </c>
      <c r="C110" s="9" t="s">
        <v>41</v>
      </c>
      <c r="D110" s="9" t="s">
        <v>44</v>
      </c>
      <c r="E110" s="9">
        <v>200</v>
      </c>
      <c r="F110" s="4">
        <v>500</v>
      </c>
    </row>
    <row r="111" spans="1:6" ht="15" customHeight="1">
      <c r="A111" s="91"/>
      <c r="B111" s="110" t="s">
        <v>117</v>
      </c>
      <c r="C111" s="110" t="s">
        <v>0</v>
      </c>
      <c r="D111" s="110" t="s">
        <v>0</v>
      </c>
      <c r="E111" s="110"/>
      <c r="F111" s="28">
        <f>F7+F53+F61+F70+F81+F87+F101+F105+F66</f>
        <v>92456.2</v>
      </c>
    </row>
    <row r="113" spans="2:6" ht="15" customHeight="1">
      <c r="B113" s="19"/>
      <c r="C113" s="111"/>
      <c r="D113" s="152"/>
      <c r="E113" s="152"/>
      <c r="F113" s="153"/>
    </row>
    <row r="114" ht="12.75">
      <c r="B114" s="112"/>
    </row>
    <row r="115" ht="12.75" customHeight="1">
      <c r="F115" s="5"/>
    </row>
    <row r="116" ht="12.75">
      <c r="F116" s="14"/>
    </row>
  </sheetData>
  <sheetProtection/>
  <mergeCells count="4">
    <mergeCell ref="C1:F1"/>
    <mergeCell ref="C2:F2"/>
    <mergeCell ref="B3:F3"/>
    <mergeCell ref="D113:F113"/>
  </mergeCells>
  <printOptions/>
  <pageMargins left="0.7" right="0.7" top="0.75" bottom="0.75" header="0.3" footer="0.3"/>
  <pageSetup horizontalDpi="600" verticalDpi="600" orientation="portrait" paperSize="9" scale="60" r:id="rId1"/>
  <rowBreaks count="2" manualBreakCount="2">
    <brk id="55" max="5" man="1"/>
    <brk id="111" max="255" man="1"/>
  </rowBreaks>
</worksheet>
</file>

<file path=xl/worksheets/sheet2.xml><?xml version="1.0" encoding="utf-8"?>
<worksheet xmlns="http://schemas.openxmlformats.org/spreadsheetml/2006/main" xmlns:r="http://schemas.openxmlformats.org/officeDocument/2006/relationships">
  <dimension ref="A1:I118"/>
  <sheetViews>
    <sheetView tabSelected="1" zoomScalePageLayoutView="0" workbookViewId="0" topLeftCell="A98">
      <selection activeCell="B108" sqref="B108"/>
    </sheetView>
  </sheetViews>
  <sheetFormatPr defaultColWidth="9.140625" defaultRowHeight="12.75"/>
  <cols>
    <col min="1" max="1" width="6.28125" style="0" customWidth="1"/>
    <col min="2" max="2" width="98.57421875" style="15" customWidth="1"/>
    <col min="3" max="3" width="11.421875" style="51" customWidth="1"/>
    <col min="4" max="4" width="8.00390625" style="51" customWidth="1"/>
    <col min="5" max="5" width="8.421875" style="1" customWidth="1"/>
    <col min="6" max="6" width="14.140625" style="1" customWidth="1"/>
    <col min="7" max="7" width="13.57421875" style="0" customWidth="1"/>
    <col min="8" max="8" width="12.57421875" style="0" customWidth="1"/>
  </cols>
  <sheetData>
    <row r="1" spans="3:8" ht="21.75" customHeight="1">
      <c r="C1" s="52"/>
      <c r="D1" s="146" t="s">
        <v>110</v>
      </c>
      <c r="E1" s="155"/>
      <c r="F1" s="155"/>
      <c r="G1" s="155"/>
      <c r="H1" s="27"/>
    </row>
    <row r="2" spans="3:8" ht="26.25" customHeight="1">
      <c r="C2" s="148" t="s">
        <v>146</v>
      </c>
      <c r="D2" s="149"/>
      <c r="E2" s="149"/>
      <c r="F2" s="149"/>
      <c r="G2" s="149"/>
      <c r="H2" s="27"/>
    </row>
    <row r="3" spans="2:8" ht="30.75" customHeight="1">
      <c r="B3" s="150" t="s">
        <v>118</v>
      </c>
      <c r="C3" s="151"/>
      <c r="D3" s="151"/>
      <c r="E3" s="151"/>
      <c r="F3" s="151"/>
      <c r="G3" s="154"/>
      <c r="H3" s="30"/>
    </row>
    <row r="4" ht="13.5" thickBot="1">
      <c r="F4" s="7"/>
    </row>
    <row r="5" spans="1:8" ht="58.5" customHeight="1" thickBot="1">
      <c r="A5" s="73" t="s">
        <v>108</v>
      </c>
      <c r="B5" s="64" t="s">
        <v>59</v>
      </c>
      <c r="C5" s="69" t="s">
        <v>47</v>
      </c>
      <c r="D5" s="70" t="s">
        <v>48</v>
      </c>
      <c r="E5" s="71" t="s">
        <v>55</v>
      </c>
      <c r="F5" s="72" t="s">
        <v>119</v>
      </c>
      <c r="G5" s="90" t="s">
        <v>120</v>
      </c>
      <c r="H5" s="31"/>
    </row>
    <row r="6" spans="1:8" ht="18.75" customHeight="1" thickBot="1">
      <c r="A6" s="131">
        <v>1</v>
      </c>
      <c r="B6" s="71">
        <v>2</v>
      </c>
      <c r="C6" s="70" t="s">
        <v>129</v>
      </c>
      <c r="D6" s="70" t="s">
        <v>130</v>
      </c>
      <c r="E6" s="71">
        <v>5</v>
      </c>
      <c r="F6" s="132">
        <v>6</v>
      </c>
      <c r="G6" s="72">
        <v>7</v>
      </c>
      <c r="H6" s="31"/>
    </row>
    <row r="7" spans="1:8" ht="21.75" customHeight="1">
      <c r="A7" s="74">
        <v>1</v>
      </c>
      <c r="B7" s="129" t="s">
        <v>64</v>
      </c>
      <c r="C7" s="67" t="s">
        <v>57</v>
      </c>
      <c r="D7" s="68"/>
      <c r="E7" s="125"/>
      <c r="F7" s="130">
        <f>F8+F13+F24+F38+F41+F34</f>
        <v>30063.37</v>
      </c>
      <c r="G7" s="130">
        <f>G8+G13+G24+G38+G41+G34</f>
        <v>34026.700000000004</v>
      </c>
      <c r="H7" s="32"/>
    </row>
    <row r="8" spans="1:9" ht="18" customHeight="1">
      <c r="A8" s="91">
        <v>2</v>
      </c>
      <c r="B8" s="118" t="s">
        <v>1</v>
      </c>
      <c r="C8" s="8" t="s">
        <v>2</v>
      </c>
      <c r="D8" s="8" t="s">
        <v>0</v>
      </c>
      <c r="E8" s="6"/>
      <c r="F8" s="28">
        <f>F9</f>
        <v>1239.14</v>
      </c>
      <c r="G8" s="17">
        <f>G9</f>
        <v>1300.49</v>
      </c>
      <c r="H8" s="113"/>
      <c r="I8" s="113"/>
    </row>
    <row r="9" spans="1:8" ht="14.25" customHeight="1">
      <c r="A9" s="91">
        <v>3</v>
      </c>
      <c r="B9" s="118" t="s">
        <v>104</v>
      </c>
      <c r="C9" s="8" t="s">
        <v>2</v>
      </c>
      <c r="D9" s="8" t="s">
        <v>68</v>
      </c>
      <c r="E9" s="6"/>
      <c r="F9" s="18">
        <f>F10</f>
        <v>1239.14</v>
      </c>
      <c r="G9" s="50">
        <f>G10</f>
        <v>1300.49</v>
      </c>
      <c r="H9" s="34"/>
    </row>
    <row r="10" spans="1:8" ht="14.25" customHeight="1">
      <c r="A10" s="91">
        <v>4</v>
      </c>
      <c r="B10" s="118" t="s">
        <v>3</v>
      </c>
      <c r="C10" s="8" t="s">
        <v>2</v>
      </c>
      <c r="D10" s="8" t="s">
        <v>69</v>
      </c>
      <c r="E10" s="6"/>
      <c r="F10" s="18">
        <f>F11+F12</f>
        <v>1239.14</v>
      </c>
      <c r="G10" s="50">
        <f>G11+G12</f>
        <v>1300.49</v>
      </c>
      <c r="H10" s="34"/>
    </row>
    <row r="11" spans="1:8" ht="25.5" customHeight="1">
      <c r="A11" s="91">
        <v>5</v>
      </c>
      <c r="B11" s="117" t="s">
        <v>105</v>
      </c>
      <c r="C11" s="10" t="s">
        <v>2</v>
      </c>
      <c r="D11" s="10" t="s">
        <v>69</v>
      </c>
      <c r="E11" s="9">
        <v>100</v>
      </c>
      <c r="F11" s="4">
        <v>1227.14</v>
      </c>
      <c r="G11" s="11">
        <v>1288.49</v>
      </c>
      <c r="H11" s="34"/>
    </row>
    <row r="12" spans="1:8" ht="15.75" customHeight="1">
      <c r="A12" s="91">
        <v>6</v>
      </c>
      <c r="B12" s="117" t="s">
        <v>67</v>
      </c>
      <c r="C12" s="10">
        <v>102</v>
      </c>
      <c r="D12" s="10" t="s">
        <v>69</v>
      </c>
      <c r="E12" s="9">
        <v>200</v>
      </c>
      <c r="F12" s="4">
        <v>12</v>
      </c>
      <c r="G12" s="11">
        <v>12</v>
      </c>
      <c r="H12" s="34"/>
    </row>
    <row r="13" spans="1:8" ht="27" customHeight="1">
      <c r="A13" s="91">
        <v>7</v>
      </c>
      <c r="B13" s="118" t="s">
        <v>4</v>
      </c>
      <c r="C13" s="8" t="s">
        <v>5</v>
      </c>
      <c r="D13" s="8" t="s">
        <v>0</v>
      </c>
      <c r="E13" s="6"/>
      <c r="F13" s="28">
        <f>F14</f>
        <v>4936.97</v>
      </c>
      <c r="G13" s="17">
        <f>G14</f>
        <v>5157.17</v>
      </c>
      <c r="H13" s="33"/>
    </row>
    <row r="14" spans="1:8" ht="15.75" customHeight="1">
      <c r="A14" s="91">
        <v>8</v>
      </c>
      <c r="B14" s="118" t="s">
        <v>104</v>
      </c>
      <c r="C14" s="8" t="s">
        <v>5</v>
      </c>
      <c r="D14" s="8" t="s">
        <v>68</v>
      </c>
      <c r="E14" s="6"/>
      <c r="F14" s="18">
        <f>F15+F18+F20</f>
        <v>4936.97</v>
      </c>
      <c r="G14" s="50">
        <f>G15+G18+G20</f>
        <v>5157.17</v>
      </c>
      <c r="H14" s="34"/>
    </row>
    <row r="15" spans="1:8" ht="15.75" customHeight="1">
      <c r="A15" s="91">
        <v>9</v>
      </c>
      <c r="B15" s="118" t="s">
        <v>92</v>
      </c>
      <c r="C15" s="8" t="s">
        <v>5</v>
      </c>
      <c r="D15" s="8" t="s">
        <v>70</v>
      </c>
      <c r="E15" s="6"/>
      <c r="F15" s="18">
        <f>F16</f>
        <v>1030.79</v>
      </c>
      <c r="G15" s="50">
        <f>G16</f>
        <v>1082.33</v>
      </c>
      <c r="H15" s="34"/>
    </row>
    <row r="16" spans="1:8" ht="18.75" customHeight="1">
      <c r="A16" s="91">
        <v>10</v>
      </c>
      <c r="B16" s="118" t="s">
        <v>71</v>
      </c>
      <c r="C16" s="8" t="s">
        <v>5</v>
      </c>
      <c r="D16" s="8" t="s">
        <v>6</v>
      </c>
      <c r="E16" s="6"/>
      <c r="F16" s="4">
        <f>F17</f>
        <v>1030.79</v>
      </c>
      <c r="G16" s="11">
        <f>G17</f>
        <v>1082.33</v>
      </c>
      <c r="H16" s="34"/>
    </row>
    <row r="17" spans="1:8" ht="28.5" customHeight="1">
      <c r="A17" s="91">
        <v>11</v>
      </c>
      <c r="B17" s="117" t="s">
        <v>105</v>
      </c>
      <c r="C17" s="10" t="s">
        <v>5</v>
      </c>
      <c r="D17" s="10" t="s">
        <v>6</v>
      </c>
      <c r="E17" s="9">
        <v>100</v>
      </c>
      <c r="F17" s="4">
        <v>1030.79</v>
      </c>
      <c r="G17" s="11">
        <v>1082.33</v>
      </c>
      <c r="H17" s="34"/>
    </row>
    <row r="18" spans="1:8" ht="15" customHeight="1">
      <c r="A18" s="91">
        <v>12</v>
      </c>
      <c r="B18" s="118" t="s">
        <v>45</v>
      </c>
      <c r="C18" s="8" t="s">
        <v>5</v>
      </c>
      <c r="D18" s="8" t="s">
        <v>46</v>
      </c>
      <c r="E18" s="6"/>
      <c r="F18" s="18">
        <f>F19</f>
        <v>280.8</v>
      </c>
      <c r="G18" s="50">
        <f>G19</f>
        <v>294.84</v>
      </c>
      <c r="H18" s="34"/>
    </row>
    <row r="19" spans="1:8" ht="27" customHeight="1">
      <c r="A19" s="91">
        <v>13</v>
      </c>
      <c r="B19" s="117" t="s">
        <v>105</v>
      </c>
      <c r="C19" s="10" t="s">
        <v>5</v>
      </c>
      <c r="D19" s="10" t="s">
        <v>46</v>
      </c>
      <c r="E19" s="9">
        <v>100</v>
      </c>
      <c r="F19" s="4">
        <v>280.8</v>
      </c>
      <c r="G19" s="11">
        <v>294.84</v>
      </c>
      <c r="H19" s="34"/>
    </row>
    <row r="20" spans="1:8" ht="12.75" customHeight="1">
      <c r="A20" s="91">
        <v>14</v>
      </c>
      <c r="B20" s="118" t="s">
        <v>7</v>
      </c>
      <c r="C20" s="6" t="s">
        <v>5</v>
      </c>
      <c r="D20" s="8" t="s">
        <v>8</v>
      </c>
      <c r="E20" s="6"/>
      <c r="F20" s="28">
        <f>F21+F22+F23</f>
        <v>3625.38</v>
      </c>
      <c r="G20" s="17">
        <f>G21+G22+G23</f>
        <v>3780</v>
      </c>
      <c r="H20" s="35"/>
    </row>
    <row r="21" spans="1:8" ht="30" customHeight="1">
      <c r="A21" s="91">
        <v>15</v>
      </c>
      <c r="B21" s="117" t="s">
        <v>105</v>
      </c>
      <c r="C21" s="10" t="s">
        <v>5</v>
      </c>
      <c r="D21" s="10" t="s">
        <v>8</v>
      </c>
      <c r="E21" s="9">
        <v>100</v>
      </c>
      <c r="F21" s="4">
        <v>3092.38</v>
      </c>
      <c r="G21" s="11">
        <v>3247</v>
      </c>
      <c r="H21" s="34"/>
    </row>
    <row r="22" spans="1:8" ht="19.5" customHeight="1">
      <c r="A22" s="91">
        <v>16</v>
      </c>
      <c r="B22" s="117" t="s">
        <v>67</v>
      </c>
      <c r="C22" s="10" t="s">
        <v>5</v>
      </c>
      <c r="D22" s="10" t="s">
        <v>8</v>
      </c>
      <c r="E22" s="9">
        <v>200</v>
      </c>
      <c r="F22" s="4">
        <v>528</v>
      </c>
      <c r="G22" s="11">
        <v>528</v>
      </c>
      <c r="H22" s="34"/>
    </row>
    <row r="23" spans="1:8" ht="15" customHeight="1">
      <c r="A23" s="91">
        <v>17</v>
      </c>
      <c r="B23" s="117" t="s">
        <v>72</v>
      </c>
      <c r="C23" s="10" t="s">
        <v>5</v>
      </c>
      <c r="D23" s="10" t="s">
        <v>8</v>
      </c>
      <c r="E23" s="9">
        <v>800</v>
      </c>
      <c r="F23" s="4">
        <v>5</v>
      </c>
      <c r="G23" s="11">
        <v>5</v>
      </c>
      <c r="H23" s="34"/>
    </row>
    <row r="24" spans="1:8" ht="30.75" customHeight="1">
      <c r="A24" s="91">
        <v>18</v>
      </c>
      <c r="B24" s="118" t="s">
        <v>9</v>
      </c>
      <c r="C24" s="8" t="s">
        <v>10</v>
      </c>
      <c r="D24" s="8" t="s">
        <v>0</v>
      </c>
      <c r="E24" s="6"/>
      <c r="F24" s="28">
        <f>F26+F28+F32</f>
        <v>17717.99</v>
      </c>
      <c r="G24" s="17">
        <f>G26+G28+G32</f>
        <v>18529.500000000004</v>
      </c>
      <c r="H24" s="33"/>
    </row>
    <row r="25" spans="1:8" ht="29.25" customHeight="1">
      <c r="A25" s="91">
        <v>19</v>
      </c>
      <c r="B25" s="118" t="s">
        <v>104</v>
      </c>
      <c r="C25" s="8" t="s">
        <v>10</v>
      </c>
      <c r="D25" s="8" t="s">
        <v>68</v>
      </c>
      <c r="E25" s="6"/>
      <c r="F25" s="28">
        <f>F26</f>
        <v>1227.14</v>
      </c>
      <c r="G25" s="17">
        <f>G26</f>
        <v>1288.49</v>
      </c>
      <c r="H25" s="33"/>
    </row>
    <row r="26" spans="1:8" ht="15" customHeight="1">
      <c r="A26" s="91">
        <v>20</v>
      </c>
      <c r="B26" s="118" t="s">
        <v>11</v>
      </c>
      <c r="C26" s="10" t="s">
        <v>10</v>
      </c>
      <c r="D26" s="10" t="s">
        <v>12</v>
      </c>
      <c r="E26" s="9"/>
      <c r="F26" s="4">
        <f>F27</f>
        <v>1227.14</v>
      </c>
      <c r="G26" s="11">
        <f>G27</f>
        <v>1288.49</v>
      </c>
      <c r="H26" s="34"/>
    </row>
    <row r="27" spans="1:8" ht="24.75" customHeight="1">
      <c r="A27" s="91">
        <v>21</v>
      </c>
      <c r="B27" s="117" t="s">
        <v>105</v>
      </c>
      <c r="C27" s="10" t="s">
        <v>10</v>
      </c>
      <c r="D27" s="10" t="s">
        <v>12</v>
      </c>
      <c r="E27" s="9">
        <v>100</v>
      </c>
      <c r="F27" s="4">
        <v>1227.14</v>
      </c>
      <c r="G27" s="11">
        <v>1288.49</v>
      </c>
      <c r="H27" s="34"/>
    </row>
    <row r="28" spans="1:8" ht="16.5" customHeight="1">
      <c r="A28" s="91">
        <v>22</v>
      </c>
      <c r="B28" s="117" t="s">
        <v>73</v>
      </c>
      <c r="C28" s="10" t="s">
        <v>10</v>
      </c>
      <c r="D28" s="10" t="s">
        <v>13</v>
      </c>
      <c r="E28" s="9"/>
      <c r="F28" s="2">
        <f>F29+F30+F31</f>
        <v>16484.95</v>
      </c>
      <c r="G28" s="12">
        <f>G29+G30+G31</f>
        <v>17234.81</v>
      </c>
      <c r="H28" s="35"/>
    </row>
    <row r="29" spans="1:8" ht="25.5" customHeight="1">
      <c r="A29" s="91">
        <v>23</v>
      </c>
      <c r="B29" s="117" t="s">
        <v>105</v>
      </c>
      <c r="C29" s="10" t="s">
        <v>10</v>
      </c>
      <c r="D29" s="10" t="s">
        <v>13</v>
      </c>
      <c r="E29" s="9">
        <v>100</v>
      </c>
      <c r="F29" s="4">
        <v>14681.15</v>
      </c>
      <c r="G29" s="11">
        <v>15422.42</v>
      </c>
      <c r="H29" s="34"/>
    </row>
    <row r="30" spans="1:8" ht="18" customHeight="1">
      <c r="A30" s="91">
        <v>24</v>
      </c>
      <c r="B30" s="117" t="s">
        <v>67</v>
      </c>
      <c r="C30" s="10" t="s">
        <v>10</v>
      </c>
      <c r="D30" s="10" t="s">
        <v>13</v>
      </c>
      <c r="E30" s="9">
        <v>200</v>
      </c>
      <c r="F30" s="119">
        <v>1748.8</v>
      </c>
      <c r="G30" s="16">
        <f>1757.39</f>
        <v>1757.39</v>
      </c>
      <c r="H30" s="37"/>
    </row>
    <row r="31" spans="1:8" ht="18" customHeight="1">
      <c r="A31" s="91">
        <v>25</v>
      </c>
      <c r="B31" s="117" t="s">
        <v>72</v>
      </c>
      <c r="C31" s="10" t="s">
        <v>10</v>
      </c>
      <c r="D31" s="10" t="s">
        <v>13</v>
      </c>
      <c r="E31" s="9">
        <v>800</v>
      </c>
      <c r="F31" s="119">
        <v>55</v>
      </c>
      <c r="G31" s="16">
        <v>55</v>
      </c>
      <c r="H31" s="37"/>
    </row>
    <row r="32" spans="1:8" ht="29.25" customHeight="1">
      <c r="A32" s="91">
        <v>26</v>
      </c>
      <c r="B32" s="118" t="s">
        <v>138</v>
      </c>
      <c r="C32" s="8" t="s">
        <v>10</v>
      </c>
      <c r="D32" s="8" t="s">
        <v>131</v>
      </c>
      <c r="E32" s="9"/>
      <c r="F32" s="2">
        <f>F33</f>
        <v>5.9</v>
      </c>
      <c r="G32" s="12">
        <f>G33</f>
        <v>6.2</v>
      </c>
      <c r="H32" s="35"/>
    </row>
    <row r="33" spans="1:8" ht="18" customHeight="1">
      <c r="A33" s="91">
        <v>27</v>
      </c>
      <c r="B33" s="117" t="s">
        <v>67</v>
      </c>
      <c r="C33" s="10" t="s">
        <v>10</v>
      </c>
      <c r="D33" s="10" t="s">
        <v>131</v>
      </c>
      <c r="E33" s="9">
        <v>200</v>
      </c>
      <c r="F33" s="4">
        <v>5.9</v>
      </c>
      <c r="G33" s="11">
        <v>6.2</v>
      </c>
      <c r="H33" s="34"/>
    </row>
    <row r="34" spans="1:8" ht="18" customHeight="1">
      <c r="A34" s="91">
        <v>28</v>
      </c>
      <c r="B34" s="65" t="s">
        <v>102</v>
      </c>
      <c r="C34" s="46" t="s">
        <v>53</v>
      </c>
      <c r="D34" s="47"/>
      <c r="E34" s="48"/>
      <c r="F34" s="18">
        <f aca="true" t="shared" si="0" ref="F34:G36">F35</f>
        <v>1684.05</v>
      </c>
      <c r="G34" s="50">
        <f t="shared" si="0"/>
        <v>1770.84</v>
      </c>
      <c r="H34" s="34"/>
    </row>
    <row r="35" spans="1:8" ht="17.25" customHeight="1">
      <c r="A35" s="91">
        <v>29</v>
      </c>
      <c r="B35" s="65" t="s">
        <v>89</v>
      </c>
      <c r="C35" s="46" t="s">
        <v>53</v>
      </c>
      <c r="D35" s="8" t="s">
        <v>90</v>
      </c>
      <c r="E35" s="48"/>
      <c r="F35" s="121">
        <f t="shared" si="0"/>
        <v>1684.05</v>
      </c>
      <c r="G35" s="79">
        <f t="shared" si="0"/>
        <v>1770.84</v>
      </c>
      <c r="H35" s="34"/>
    </row>
    <row r="36" spans="1:8" ht="26.25" customHeight="1">
      <c r="A36" s="91">
        <v>30</v>
      </c>
      <c r="B36" s="65" t="s">
        <v>147</v>
      </c>
      <c r="C36" s="46" t="s">
        <v>53</v>
      </c>
      <c r="D36" s="8" t="s">
        <v>111</v>
      </c>
      <c r="E36" s="48"/>
      <c r="F36" s="121">
        <f t="shared" si="0"/>
        <v>1684.05</v>
      </c>
      <c r="G36" s="79">
        <f t="shared" si="0"/>
        <v>1770.84</v>
      </c>
      <c r="H36" s="34"/>
    </row>
    <row r="37" spans="1:8" ht="27" customHeight="1">
      <c r="A37" s="91">
        <v>31</v>
      </c>
      <c r="B37" s="117" t="s">
        <v>105</v>
      </c>
      <c r="C37" s="46" t="s">
        <v>53</v>
      </c>
      <c r="D37" s="8" t="s">
        <v>111</v>
      </c>
      <c r="E37" s="49" t="s">
        <v>112</v>
      </c>
      <c r="F37" s="122">
        <v>1684.05</v>
      </c>
      <c r="G37" s="123">
        <v>1770.84</v>
      </c>
      <c r="H37" s="34"/>
    </row>
    <row r="38" spans="1:8" ht="15" customHeight="1">
      <c r="A38" s="91">
        <v>32</v>
      </c>
      <c r="B38" s="118" t="s">
        <v>14</v>
      </c>
      <c r="C38" s="8" t="s">
        <v>15</v>
      </c>
      <c r="D38" s="8" t="s">
        <v>0</v>
      </c>
      <c r="E38" s="6"/>
      <c r="F38" s="28">
        <f>F39</f>
        <v>10</v>
      </c>
      <c r="G38" s="17">
        <f>G40</f>
        <v>10</v>
      </c>
      <c r="H38" s="33"/>
    </row>
    <row r="39" spans="1:8" ht="15" customHeight="1">
      <c r="A39" s="91">
        <v>33</v>
      </c>
      <c r="B39" s="118" t="s">
        <v>74</v>
      </c>
      <c r="C39" s="8" t="s">
        <v>15</v>
      </c>
      <c r="D39" s="8" t="s">
        <v>16</v>
      </c>
      <c r="E39" s="6"/>
      <c r="F39" s="28">
        <f>F40</f>
        <v>10</v>
      </c>
      <c r="G39" s="17">
        <f>G40</f>
        <v>10</v>
      </c>
      <c r="H39" s="33"/>
    </row>
    <row r="40" spans="1:8" ht="15" customHeight="1">
      <c r="A40" s="91">
        <v>34</v>
      </c>
      <c r="B40" s="117" t="s">
        <v>72</v>
      </c>
      <c r="C40" s="10" t="s">
        <v>15</v>
      </c>
      <c r="D40" s="10" t="s">
        <v>16</v>
      </c>
      <c r="E40" s="9">
        <v>870</v>
      </c>
      <c r="F40" s="23">
        <v>10</v>
      </c>
      <c r="G40" s="24">
        <v>10</v>
      </c>
      <c r="H40" s="38"/>
    </row>
    <row r="41" spans="1:8" ht="15" customHeight="1">
      <c r="A41" s="91">
        <v>35</v>
      </c>
      <c r="B41" s="118" t="s">
        <v>17</v>
      </c>
      <c r="C41" s="8" t="s">
        <v>18</v>
      </c>
      <c r="D41" s="8" t="s">
        <v>0</v>
      </c>
      <c r="E41" s="6"/>
      <c r="F41" s="28">
        <f>F42+F44+F46+F48+F50+F52</f>
        <v>4475.219999999999</v>
      </c>
      <c r="G41" s="17">
        <f>G42+G44+G46+G48+G50+G52</f>
        <v>7258.7</v>
      </c>
      <c r="H41" s="33"/>
    </row>
    <row r="42" spans="1:8" ht="12.75" customHeight="1">
      <c r="A42" s="91">
        <v>36</v>
      </c>
      <c r="B42" s="118" t="s">
        <v>61</v>
      </c>
      <c r="C42" s="8" t="s">
        <v>18</v>
      </c>
      <c r="D42" s="8" t="s">
        <v>19</v>
      </c>
      <c r="E42" s="9"/>
      <c r="F42" s="22">
        <f>F43</f>
        <v>120</v>
      </c>
      <c r="G42" s="25">
        <f>G43</f>
        <v>120</v>
      </c>
      <c r="H42" s="39"/>
    </row>
    <row r="43" spans="1:8" ht="15" customHeight="1">
      <c r="A43" s="91">
        <v>37</v>
      </c>
      <c r="B43" s="117" t="s">
        <v>67</v>
      </c>
      <c r="C43" s="10" t="s">
        <v>18</v>
      </c>
      <c r="D43" s="10" t="s">
        <v>19</v>
      </c>
      <c r="E43" s="9">
        <v>200</v>
      </c>
      <c r="F43" s="4">
        <v>120</v>
      </c>
      <c r="G43" s="11">
        <v>120</v>
      </c>
      <c r="H43" s="34"/>
    </row>
    <row r="44" spans="1:8" ht="24.75" customHeight="1">
      <c r="A44" s="91">
        <v>38</v>
      </c>
      <c r="B44" s="117" t="s">
        <v>106</v>
      </c>
      <c r="C44" s="8" t="s">
        <v>18</v>
      </c>
      <c r="D44" s="8" t="s">
        <v>60</v>
      </c>
      <c r="E44" s="9"/>
      <c r="F44" s="2">
        <f>F45</f>
        <v>72</v>
      </c>
      <c r="G44" s="12">
        <f>G45</f>
        <v>72</v>
      </c>
      <c r="H44" s="35"/>
    </row>
    <row r="45" spans="1:8" ht="16.5" customHeight="1">
      <c r="A45" s="91">
        <v>39</v>
      </c>
      <c r="B45" s="117" t="s">
        <v>72</v>
      </c>
      <c r="C45" s="10" t="s">
        <v>18</v>
      </c>
      <c r="D45" s="10" t="s">
        <v>60</v>
      </c>
      <c r="E45" s="9">
        <v>800</v>
      </c>
      <c r="F45" s="4">
        <v>72</v>
      </c>
      <c r="G45" s="11">
        <v>72</v>
      </c>
      <c r="H45" s="34"/>
    </row>
    <row r="46" spans="1:8" ht="26.25" customHeight="1">
      <c r="A46" s="91">
        <v>40</v>
      </c>
      <c r="B46" s="116" t="s">
        <v>76</v>
      </c>
      <c r="C46" s="8" t="s">
        <v>18</v>
      </c>
      <c r="D46" s="8" t="s">
        <v>20</v>
      </c>
      <c r="E46" s="6"/>
      <c r="F46" s="28">
        <f>F47</f>
        <v>400</v>
      </c>
      <c r="G46" s="17">
        <f>G47</f>
        <v>400</v>
      </c>
      <c r="H46" s="35"/>
    </row>
    <row r="47" spans="1:8" ht="19.5" customHeight="1">
      <c r="A47" s="91">
        <v>41</v>
      </c>
      <c r="B47" s="117" t="s">
        <v>75</v>
      </c>
      <c r="C47" s="10" t="s">
        <v>18</v>
      </c>
      <c r="D47" s="10" t="s">
        <v>20</v>
      </c>
      <c r="E47" s="9">
        <v>600</v>
      </c>
      <c r="F47" s="4">
        <v>400</v>
      </c>
      <c r="G47" s="11">
        <v>400</v>
      </c>
      <c r="H47" s="34"/>
    </row>
    <row r="48" spans="1:8" ht="36" customHeight="1">
      <c r="A48" s="91">
        <v>42</v>
      </c>
      <c r="B48" s="116" t="s">
        <v>91</v>
      </c>
      <c r="C48" s="8" t="s">
        <v>18</v>
      </c>
      <c r="D48" s="8">
        <v>7951200</v>
      </c>
      <c r="E48" s="6"/>
      <c r="F48" s="29">
        <f>F49</f>
        <v>220</v>
      </c>
      <c r="G48" s="54">
        <f>G49</f>
        <v>220</v>
      </c>
      <c r="H48" s="40"/>
    </row>
    <row r="49" spans="1:8" ht="15" customHeight="1">
      <c r="A49" s="91">
        <v>43</v>
      </c>
      <c r="B49" s="117" t="s">
        <v>67</v>
      </c>
      <c r="C49" s="10" t="s">
        <v>18</v>
      </c>
      <c r="D49" s="10">
        <v>7951200</v>
      </c>
      <c r="E49" s="9">
        <v>200</v>
      </c>
      <c r="F49" s="4">
        <v>220</v>
      </c>
      <c r="G49" s="11">
        <v>220</v>
      </c>
      <c r="H49" s="34"/>
    </row>
    <row r="50" spans="1:8" ht="35.25" customHeight="1">
      <c r="A50" s="91">
        <v>44</v>
      </c>
      <c r="B50" s="116" t="s">
        <v>77</v>
      </c>
      <c r="C50" s="8" t="s">
        <v>18</v>
      </c>
      <c r="D50" s="8">
        <v>7951300</v>
      </c>
      <c r="E50" s="6"/>
      <c r="F50" s="29">
        <f>F51</f>
        <v>1070</v>
      </c>
      <c r="G50" s="54">
        <f>G51</f>
        <v>1123.5</v>
      </c>
      <c r="H50" s="40"/>
    </row>
    <row r="51" spans="1:8" ht="18.75" customHeight="1">
      <c r="A51" s="91">
        <v>45</v>
      </c>
      <c r="B51" s="117" t="s">
        <v>67</v>
      </c>
      <c r="C51" s="10" t="s">
        <v>18</v>
      </c>
      <c r="D51" s="10">
        <v>7951300</v>
      </c>
      <c r="E51" s="9">
        <v>200</v>
      </c>
      <c r="F51" s="3">
        <v>1070</v>
      </c>
      <c r="G51" s="13">
        <v>1123.5</v>
      </c>
      <c r="H51" s="40"/>
    </row>
    <row r="52" spans="1:9" ht="18.75" customHeight="1">
      <c r="A52" s="91">
        <v>46</v>
      </c>
      <c r="B52" s="118" t="s">
        <v>113</v>
      </c>
      <c r="C52" s="8" t="s">
        <v>18</v>
      </c>
      <c r="D52" s="8" t="s">
        <v>114</v>
      </c>
      <c r="E52" s="6"/>
      <c r="F52" s="29">
        <f>F53</f>
        <v>2593.22</v>
      </c>
      <c r="G52" s="54">
        <f>G53</f>
        <v>5323.2</v>
      </c>
      <c r="H52" s="40"/>
      <c r="I52" s="66"/>
    </row>
    <row r="53" spans="1:8" ht="15.75" customHeight="1">
      <c r="A53" s="91">
        <v>47</v>
      </c>
      <c r="B53" s="117" t="s">
        <v>72</v>
      </c>
      <c r="C53" s="10" t="s">
        <v>18</v>
      </c>
      <c r="D53" s="10" t="s">
        <v>114</v>
      </c>
      <c r="E53" s="9">
        <v>800</v>
      </c>
      <c r="F53" s="3">
        <v>2593.22</v>
      </c>
      <c r="G53" s="13">
        <v>5323.2</v>
      </c>
      <c r="H53" s="40"/>
    </row>
    <row r="54" spans="1:8" ht="18.75" customHeight="1">
      <c r="A54" s="91">
        <v>48</v>
      </c>
      <c r="B54" s="118" t="s">
        <v>107</v>
      </c>
      <c r="C54" s="8" t="s">
        <v>93</v>
      </c>
      <c r="D54" s="10"/>
      <c r="E54" s="9"/>
      <c r="F54" s="29">
        <f>F55</f>
        <v>750</v>
      </c>
      <c r="G54" s="54">
        <f>G55</f>
        <v>750</v>
      </c>
      <c r="H54" s="40"/>
    </row>
    <row r="55" spans="1:8" ht="20.25" customHeight="1">
      <c r="A55" s="91">
        <v>49</v>
      </c>
      <c r="B55" s="118" t="s">
        <v>21</v>
      </c>
      <c r="C55" s="8" t="s">
        <v>22</v>
      </c>
      <c r="D55" s="8" t="s">
        <v>0</v>
      </c>
      <c r="E55" s="6"/>
      <c r="F55" s="28">
        <f>F56+F59</f>
        <v>750</v>
      </c>
      <c r="G55" s="17">
        <f>G56+G59</f>
        <v>750</v>
      </c>
      <c r="H55" s="33"/>
    </row>
    <row r="56" spans="1:8" ht="48.75" customHeight="1">
      <c r="A56" s="91">
        <v>50</v>
      </c>
      <c r="B56" s="116" t="s">
        <v>123</v>
      </c>
      <c r="C56" s="8" t="s">
        <v>22</v>
      </c>
      <c r="D56" s="8" t="s">
        <v>23</v>
      </c>
      <c r="E56" s="6"/>
      <c r="F56" s="28">
        <f>F57</f>
        <v>350</v>
      </c>
      <c r="G56" s="17">
        <f>G57</f>
        <v>350</v>
      </c>
      <c r="H56" s="35"/>
    </row>
    <row r="57" spans="1:8" ht="15" customHeight="1" thickBot="1">
      <c r="A57" s="91">
        <v>51</v>
      </c>
      <c r="B57" s="117" t="s">
        <v>67</v>
      </c>
      <c r="C57" s="10" t="s">
        <v>22</v>
      </c>
      <c r="D57" s="10" t="s">
        <v>23</v>
      </c>
      <c r="E57" s="9">
        <v>200</v>
      </c>
      <c r="F57" s="4">
        <v>350</v>
      </c>
      <c r="G57" s="11">
        <v>350</v>
      </c>
      <c r="H57" s="34"/>
    </row>
    <row r="58" spans="1:8" ht="15" customHeight="1" thickBot="1">
      <c r="A58" s="136">
        <v>1</v>
      </c>
      <c r="B58" s="137">
        <v>2</v>
      </c>
      <c r="C58" s="138" t="s">
        <v>129</v>
      </c>
      <c r="D58" s="70" t="s">
        <v>130</v>
      </c>
      <c r="E58" s="71">
        <v>5</v>
      </c>
      <c r="F58" s="132">
        <v>6</v>
      </c>
      <c r="G58" s="72">
        <v>7</v>
      </c>
      <c r="H58" s="34"/>
    </row>
    <row r="59" spans="1:8" ht="38.25" customHeight="1">
      <c r="A59" s="91">
        <v>52</v>
      </c>
      <c r="B59" s="116" t="s">
        <v>124</v>
      </c>
      <c r="C59" s="8" t="s">
        <v>22</v>
      </c>
      <c r="D59" s="8" t="s">
        <v>24</v>
      </c>
      <c r="E59" s="6"/>
      <c r="F59" s="28">
        <f>F60</f>
        <v>400</v>
      </c>
      <c r="G59" s="17">
        <f>G60</f>
        <v>400</v>
      </c>
      <c r="H59" s="35"/>
    </row>
    <row r="60" spans="1:8" ht="14.25" customHeight="1">
      <c r="A60" s="139">
        <v>53</v>
      </c>
      <c r="B60" s="140" t="s">
        <v>67</v>
      </c>
      <c r="C60" s="141" t="s">
        <v>22</v>
      </c>
      <c r="D60" s="141" t="s">
        <v>24</v>
      </c>
      <c r="E60" s="142">
        <v>200</v>
      </c>
      <c r="F60" s="143">
        <v>400</v>
      </c>
      <c r="G60" s="55">
        <v>400</v>
      </c>
      <c r="H60" s="34"/>
    </row>
    <row r="61" spans="1:8" ht="15" customHeight="1" hidden="1" thickBot="1">
      <c r="A61" s="136">
        <v>1</v>
      </c>
      <c r="B61" s="137">
        <v>2</v>
      </c>
      <c r="C61" s="138" t="s">
        <v>129</v>
      </c>
      <c r="D61" s="70" t="s">
        <v>130</v>
      </c>
      <c r="E61" s="71">
        <v>5</v>
      </c>
      <c r="F61" s="132">
        <v>6</v>
      </c>
      <c r="G61" s="72">
        <v>7</v>
      </c>
      <c r="H61" s="34"/>
    </row>
    <row r="62" spans="1:8" ht="15" customHeight="1">
      <c r="A62" s="74">
        <v>54</v>
      </c>
      <c r="B62" s="101" t="s">
        <v>94</v>
      </c>
      <c r="C62" s="133" t="s">
        <v>95</v>
      </c>
      <c r="D62" s="128"/>
      <c r="E62" s="98"/>
      <c r="F62" s="134">
        <f>F63</f>
        <v>44046.61</v>
      </c>
      <c r="G62" s="135">
        <f>G63</f>
        <v>44301.31</v>
      </c>
      <c r="H62" s="34"/>
    </row>
    <row r="63" spans="1:8" ht="15.75" customHeight="1">
      <c r="A63" s="75">
        <v>55</v>
      </c>
      <c r="B63" s="118" t="s">
        <v>25</v>
      </c>
      <c r="C63" s="8" t="s">
        <v>26</v>
      </c>
      <c r="D63" s="56" t="s">
        <v>0</v>
      </c>
      <c r="E63" s="6"/>
      <c r="F63" s="28">
        <f>F64+F66</f>
        <v>44046.61</v>
      </c>
      <c r="G63" s="17">
        <f>G64+G66</f>
        <v>44301.31</v>
      </c>
      <c r="H63" s="33"/>
    </row>
    <row r="64" spans="1:8" ht="29.25" customHeight="1">
      <c r="A64" s="75">
        <v>56</v>
      </c>
      <c r="B64" s="116" t="s">
        <v>79</v>
      </c>
      <c r="C64" s="10" t="s">
        <v>26</v>
      </c>
      <c r="D64" s="10" t="s">
        <v>125</v>
      </c>
      <c r="E64" s="9"/>
      <c r="F64" s="2">
        <f>F65</f>
        <v>43486.4</v>
      </c>
      <c r="G64" s="12">
        <f>G65</f>
        <v>43713.11</v>
      </c>
      <c r="H64" s="35"/>
    </row>
    <row r="65" spans="1:8" ht="15" customHeight="1">
      <c r="A65" s="75">
        <v>57</v>
      </c>
      <c r="B65" s="117" t="s">
        <v>67</v>
      </c>
      <c r="C65" s="10" t="s">
        <v>26</v>
      </c>
      <c r="D65" s="10" t="s">
        <v>125</v>
      </c>
      <c r="E65" s="9">
        <v>200</v>
      </c>
      <c r="F65" s="120">
        <v>43486.4</v>
      </c>
      <c r="G65" s="115">
        <v>43713.11</v>
      </c>
      <c r="H65" s="41"/>
    </row>
    <row r="66" spans="1:8" ht="27.75" customHeight="1">
      <c r="A66" s="75">
        <v>58</v>
      </c>
      <c r="B66" s="116" t="s">
        <v>80</v>
      </c>
      <c r="C66" s="10" t="s">
        <v>26</v>
      </c>
      <c r="D66" s="10" t="s">
        <v>27</v>
      </c>
      <c r="E66" s="9"/>
      <c r="F66" s="2">
        <f>F67</f>
        <v>560.21</v>
      </c>
      <c r="G66" s="12">
        <f>G67</f>
        <v>588.2</v>
      </c>
      <c r="H66" s="35"/>
    </row>
    <row r="67" spans="1:8" ht="15" customHeight="1" thickBot="1">
      <c r="A67" s="75">
        <v>59</v>
      </c>
      <c r="B67" s="117" t="s">
        <v>67</v>
      </c>
      <c r="C67" s="10" t="s">
        <v>26</v>
      </c>
      <c r="D67" s="10" t="s">
        <v>27</v>
      </c>
      <c r="E67" s="9">
        <v>200</v>
      </c>
      <c r="F67" s="22">
        <v>560.21</v>
      </c>
      <c r="G67" s="25">
        <v>588.2</v>
      </c>
      <c r="H67" s="39"/>
    </row>
    <row r="68" spans="1:8" ht="15" customHeight="1">
      <c r="A68" s="75">
        <v>60</v>
      </c>
      <c r="B68" s="118" t="s">
        <v>140</v>
      </c>
      <c r="C68" s="144" t="s">
        <v>141</v>
      </c>
      <c r="D68" s="10"/>
      <c r="E68" s="9"/>
      <c r="F68" s="145">
        <f aca="true" t="shared" si="1" ref="F68:G70">F69</f>
        <v>100</v>
      </c>
      <c r="G68" s="145">
        <f t="shared" si="1"/>
        <v>100</v>
      </c>
      <c r="H68" s="39"/>
    </row>
    <row r="69" spans="1:8" ht="15" customHeight="1">
      <c r="A69" s="75">
        <v>61</v>
      </c>
      <c r="B69" s="118" t="s">
        <v>142</v>
      </c>
      <c r="C69" s="8" t="s">
        <v>143</v>
      </c>
      <c r="D69" s="10"/>
      <c r="E69" s="9"/>
      <c r="F69" s="145">
        <f t="shared" si="1"/>
        <v>100</v>
      </c>
      <c r="G69" s="145">
        <f t="shared" si="1"/>
        <v>100</v>
      </c>
      <c r="H69" s="39"/>
    </row>
    <row r="70" spans="1:8" ht="23.25" customHeight="1">
      <c r="A70" s="75">
        <v>62</v>
      </c>
      <c r="B70" s="116" t="s">
        <v>145</v>
      </c>
      <c r="C70" s="8" t="s">
        <v>143</v>
      </c>
      <c r="D70" s="10" t="s">
        <v>144</v>
      </c>
      <c r="E70" s="9"/>
      <c r="F70" s="22">
        <f t="shared" si="1"/>
        <v>100</v>
      </c>
      <c r="G70" s="22">
        <f t="shared" si="1"/>
        <v>100</v>
      </c>
      <c r="H70" s="39"/>
    </row>
    <row r="71" spans="1:8" ht="15" customHeight="1">
      <c r="A71" s="75">
        <v>63</v>
      </c>
      <c r="B71" s="117" t="s">
        <v>67</v>
      </c>
      <c r="C71" s="8" t="s">
        <v>143</v>
      </c>
      <c r="D71" s="10" t="s">
        <v>144</v>
      </c>
      <c r="E71" s="9">
        <v>200</v>
      </c>
      <c r="F71" s="22">
        <v>100</v>
      </c>
      <c r="G71" s="25">
        <v>100</v>
      </c>
      <c r="H71" s="39"/>
    </row>
    <row r="72" spans="1:8" ht="15" customHeight="1">
      <c r="A72" s="75">
        <v>64</v>
      </c>
      <c r="B72" s="118" t="s">
        <v>66</v>
      </c>
      <c r="C72" s="8" t="s">
        <v>65</v>
      </c>
      <c r="D72" s="9"/>
      <c r="E72" s="9"/>
      <c r="F72" s="45">
        <f>F73+F77</f>
        <v>1290</v>
      </c>
      <c r="G72" s="76">
        <f>G73+G77</f>
        <v>1290</v>
      </c>
      <c r="H72" s="39"/>
    </row>
    <row r="73" spans="1:8" ht="14.25" customHeight="1">
      <c r="A73" s="75">
        <v>65</v>
      </c>
      <c r="B73" s="118" t="s">
        <v>51</v>
      </c>
      <c r="C73" s="8" t="s">
        <v>49</v>
      </c>
      <c r="D73" s="8"/>
      <c r="E73" s="8"/>
      <c r="F73" s="26">
        <f>F74</f>
        <v>90</v>
      </c>
      <c r="G73" s="77">
        <f>G74</f>
        <v>90</v>
      </c>
      <c r="H73" s="42"/>
    </row>
    <row r="74" spans="1:8" ht="18" customHeight="1">
      <c r="A74" s="75">
        <v>66</v>
      </c>
      <c r="B74" s="118" t="s">
        <v>52</v>
      </c>
      <c r="C74" s="8" t="s">
        <v>49</v>
      </c>
      <c r="D74" s="8" t="s">
        <v>50</v>
      </c>
      <c r="E74" s="10"/>
      <c r="F74" s="23">
        <f>F76</f>
        <v>90</v>
      </c>
      <c r="G74" s="24">
        <f>G76</f>
        <v>90</v>
      </c>
      <c r="H74" s="38"/>
    </row>
    <row r="75" spans="1:8" ht="63.75" customHeight="1">
      <c r="A75" s="75">
        <v>67</v>
      </c>
      <c r="B75" s="116" t="s">
        <v>126</v>
      </c>
      <c r="C75" s="8" t="s">
        <v>49</v>
      </c>
      <c r="D75" s="8" t="s">
        <v>50</v>
      </c>
      <c r="E75" s="10"/>
      <c r="F75" s="23">
        <f>F76</f>
        <v>90</v>
      </c>
      <c r="G75" s="24">
        <f>G76</f>
        <v>90</v>
      </c>
      <c r="H75" s="38"/>
    </row>
    <row r="76" spans="1:8" ht="19.5" customHeight="1">
      <c r="A76" s="75">
        <v>68</v>
      </c>
      <c r="B76" s="117" t="s">
        <v>67</v>
      </c>
      <c r="C76" s="10" t="s">
        <v>49</v>
      </c>
      <c r="D76" s="10" t="s">
        <v>50</v>
      </c>
      <c r="E76" s="10" t="s">
        <v>78</v>
      </c>
      <c r="F76" s="22">
        <v>90</v>
      </c>
      <c r="G76" s="25">
        <v>90</v>
      </c>
      <c r="H76" s="39"/>
    </row>
    <row r="77" spans="1:8" ht="15" customHeight="1">
      <c r="A77" s="75">
        <v>69</v>
      </c>
      <c r="B77" s="118" t="s">
        <v>28</v>
      </c>
      <c r="C77" s="8" t="s">
        <v>29</v>
      </c>
      <c r="D77" s="8" t="s">
        <v>0</v>
      </c>
      <c r="E77" s="6"/>
      <c r="F77" s="28">
        <f>F78+F80</f>
        <v>1200</v>
      </c>
      <c r="G77" s="17">
        <f>G78+G80</f>
        <v>1200</v>
      </c>
      <c r="H77" s="33"/>
    </row>
    <row r="78" spans="1:8" ht="39" customHeight="1">
      <c r="A78" s="75">
        <v>70</v>
      </c>
      <c r="B78" s="116" t="s">
        <v>127</v>
      </c>
      <c r="C78" s="10" t="s">
        <v>29</v>
      </c>
      <c r="D78" s="10" t="s">
        <v>30</v>
      </c>
      <c r="E78" s="9"/>
      <c r="F78" s="2">
        <f>F79</f>
        <v>1000</v>
      </c>
      <c r="G78" s="12">
        <f>G79</f>
        <v>1000</v>
      </c>
      <c r="H78" s="35"/>
    </row>
    <row r="79" spans="1:8" ht="15" customHeight="1">
      <c r="A79" s="75">
        <v>71</v>
      </c>
      <c r="B79" s="117" t="s">
        <v>67</v>
      </c>
      <c r="C79" s="10" t="s">
        <v>29</v>
      </c>
      <c r="D79" s="10" t="s">
        <v>30</v>
      </c>
      <c r="E79" s="9">
        <v>200</v>
      </c>
      <c r="F79" s="22">
        <v>1000</v>
      </c>
      <c r="G79" s="25">
        <v>1000</v>
      </c>
      <c r="H79" s="39"/>
    </row>
    <row r="80" spans="1:8" ht="29.25" customHeight="1">
      <c r="A80" s="75">
        <v>72</v>
      </c>
      <c r="B80" s="118" t="s">
        <v>58</v>
      </c>
      <c r="C80" s="10" t="s">
        <v>29</v>
      </c>
      <c r="D80" s="6">
        <v>5100200</v>
      </c>
      <c r="E80" s="9"/>
      <c r="F80" s="21">
        <f>F81</f>
        <v>200</v>
      </c>
      <c r="G80" s="78">
        <f>G81</f>
        <v>200</v>
      </c>
      <c r="H80" s="43"/>
    </row>
    <row r="81" spans="1:8" ht="15" customHeight="1">
      <c r="A81" s="75">
        <v>73</v>
      </c>
      <c r="B81" s="117" t="s">
        <v>67</v>
      </c>
      <c r="C81" s="10" t="s">
        <v>29</v>
      </c>
      <c r="D81" s="9">
        <v>5100200</v>
      </c>
      <c r="E81" s="9">
        <v>200</v>
      </c>
      <c r="F81" s="23">
        <v>200</v>
      </c>
      <c r="G81" s="24">
        <v>200</v>
      </c>
      <c r="H81" s="38"/>
    </row>
    <row r="82" spans="1:8" ht="15" customHeight="1">
      <c r="A82" s="75">
        <v>74</v>
      </c>
      <c r="B82" s="118" t="s">
        <v>96</v>
      </c>
      <c r="C82" s="8" t="s">
        <v>63</v>
      </c>
      <c r="D82" s="8" t="s">
        <v>0</v>
      </c>
      <c r="E82" s="6"/>
      <c r="F82" s="28">
        <f>F83+F86</f>
        <v>7000</v>
      </c>
      <c r="G82" s="17">
        <f>G84+G87</f>
        <v>7000</v>
      </c>
      <c r="H82" s="33"/>
    </row>
    <row r="83" spans="1:8" ht="15" customHeight="1">
      <c r="A83" s="75">
        <v>75</v>
      </c>
      <c r="B83" s="118" t="s">
        <v>32</v>
      </c>
      <c r="C83" s="8" t="s">
        <v>33</v>
      </c>
      <c r="D83" s="8"/>
      <c r="E83" s="6"/>
      <c r="F83" s="28">
        <f>F84</f>
        <v>5000</v>
      </c>
      <c r="G83" s="17">
        <f>G84</f>
        <v>5000</v>
      </c>
      <c r="H83" s="33"/>
    </row>
    <row r="84" spans="1:8" ht="27.75" customHeight="1">
      <c r="A84" s="75">
        <v>76</v>
      </c>
      <c r="B84" s="116" t="s">
        <v>81</v>
      </c>
      <c r="C84" s="8" t="s">
        <v>33</v>
      </c>
      <c r="D84" s="8" t="s">
        <v>34</v>
      </c>
      <c r="E84" s="6"/>
      <c r="F84" s="28">
        <f>F85</f>
        <v>5000</v>
      </c>
      <c r="G84" s="17">
        <f>G85</f>
        <v>5000</v>
      </c>
      <c r="H84" s="35"/>
    </row>
    <row r="85" spans="1:8" ht="15" customHeight="1">
      <c r="A85" s="75">
        <v>77</v>
      </c>
      <c r="B85" s="117" t="s">
        <v>67</v>
      </c>
      <c r="C85" s="10" t="s">
        <v>33</v>
      </c>
      <c r="D85" s="10" t="s">
        <v>34</v>
      </c>
      <c r="E85" s="9">
        <v>200</v>
      </c>
      <c r="F85" s="4">
        <v>5000</v>
      </c>
      <c r="G85" s="11">
        <v>5000</v>
      </c>
      <c r="H85" s="34"/>
    </row>
    <row r="86" spans="1:8" ht="15" customHeight="1">
      <c r="A86" s="75">
        <v>78</v>
      </c>
      <c r="B86" s="118" t="s">
        <v>82</v>
      </c>
      <c r="C86" s="8" t="s">
        <v>62</v>
      </c>
      <c r="D86" s="9"/>
      <c r="E86" s="9"/>
      <c r="F86" s="18">
        <f>F87</f>
        <v>2000</v>
      </c>
      <c r="G86" s="50">
        <f>G87</f>
        <v>2000</v>
      </c>
      <c r="H86" s="34"/>
    </row>
    <row r="87" spans="1:8" ht="27" customHeight="1">
      <c r="A87" s="75">
        <v>79</v>
      </c>
      <c r="B87" s="116" t="s">
        <v>83</v>
      </c>
      <c r="C87" s="8" t="s">
        <v>62</v>
      </c>
      <c r="D87" s="6" t="s">
        <v>31</v>
      </c>
      <c r="E87" s="9"/>
      <c r="F87" s="28">
        <f>F88</f>
        <v>2000</v>
      </c>
      <c r="G87" s="17">
        <f>G88</f>
        <v>2000</v>
      </c>
      <c r="H87" s="35"/>
    </row>
    <row r="88" spans="1:8" ht="17.25" customHeight="1">
      <c r="A88" s="75">
        <v>80</v>
      </c>
      <c r="B88" s="117" t="s">
        <v>67</v>
      </c>
      <c r="C88" s="10" t="s">
        <v>62</v>
      </c>
      <c r="D88" s="10" t="s">
        <v>31</v>
      </c>
      <c r="E88" s="9">
        <v>200</v>
      </c>
      <c r="F88" s="23">
        <v>2000</v>
      </c>
      <c r="G88" s="24">
        <v>2000</v>
      </c>
      <c r="H88" s="38"/>
    </row>
    <row r="89" spans="1:8" ht="14.25" customHeight="1">
      <c r="A89" s="75">
        <v>81</v>
      </c>
      <c r="B89" s="118" t="s">
        <v>84</v>
      </c>
      <c r="C89" s="8" t="s">
        <v>86</v>
      </c>
      <c r="D89" s="9"/>
      <c r="E89" s="9"/>
      <c r="F89" s="26">
        <f>F90+F94</f>
        <v>16560.4</v>
      </c>
      <c r="G89" s="77">
        <f>G90+G94</f>
        <v>17627.51</v>
      </c>
      <c r="H89" s="38"/>
    </row>
    <row r="90" spans="1:8" ht="15.75" customHeight="1">
      <c r="A90" s="75">
        <v>82</v>
      </c>
      <c r="B90" s="118" t="s">
        <v>85</v>
      </c>
      <c r="C90" s="6">
        <v>1003</v>
      </c>
      <c r="D90" s="9"/>
      <c r="E90" s="9"/>
      <c r="F90" s="26">
        <f>F92</f>
        <v>485.3</v>
      </c>
      <c r="G90" s="77">
        <f>G92</f>
        <v>504.51</v>
      </c>
      <c r="H90" s="38"/>
    </row>
    <row r="91" spans="1:8" ht="18" customHeight="1">
      <c r="A91" s="75">
        <v>83</v>
      </c>
      <c r="B91" s="118" t="s">
        <v>97</v>
      </c>
      <c r="C91" s="8">
        <v>1003</v>
      </c>
      <c r="D91" s="8" t="s">
        <v>98</v>
      </c>
      <c r="E91" s="9"/>
      <c r="F91" s="26">
        <f>F92</f>
        <v>485.3</v>
      </c>
      <c r="G91" s="77">
        <f>G92</f>
        <v>504.51</v>
      </c>
      <c r="H91" s="38"/>
    </row>
    <row r="92" spans="1:8" ht="30" customHeight="1">
      <c r="A92" s="75">
        <v>84</v>
      </c>
      <c r="B92" s="118" t="s">
        <v>56</v>
      </c>
      <c r="C92" s="6">
        <v>1003</v>
      </c>
      <c r="D92" s="6">
        <v>5050100</v>
      </c>
      <c r="E92" s="9"/>
      <c r="F92" s="18">
        <f>F93</f>
        <v>485.3</v>
      </c>
      <c r="G92" s="50">
        <f>G93</f>
        <v>504.51</v>
      </c>
      <c r="H92" s="36"/>
    </row>
    <row r="93" spans="1:8" ht="21" customHeight="1">
      <c r="A93" s="75">
        <v>85</v>
      </c>
      <c r="B93" s="117" t="s">
        <v>87</v>
      </c>
      <c r="C93" s="9">
        <v>1003</v>
      </c>
      <c r="D93" s="9">
        <v>5050100</v>
      </c>
      <c r="E93" s="9">
        <v>300</v>
      </c>
      <c r="F93" s="4">
        <v>485.3</v>
      </c>
      <c r="G93" s="11">
        <v>504.51</v>
      </c>
      <c r="H93" s="34"/>
    </row>
    <row r="94" spans="1:8" ht="15" customHeight="1">
      <c r="A94" s="75">
        <v>86</v>
      </c>
      <c r="B94" s="118" t="s">
        <v>35</v>
      </c>
      <c r="C94" s="8" t="s">
        <v>36</v>
      </c>
      <c r="D94" s="8" t="s">
        <v>0</v>
      </c>
      <c r="E94" s="6"/>
      <c r="F94" s="29">
        <f>F95+F98+F100</f>
        <v>16075.1</v>
      </c>
      <c r="G94" s="54">
        <f>G95+G98+G100</f>
        <v>17123</v>
      </c>
      <c r="H94" s="44"/>
    </row>
    <row r="95" spans="1:8" ht="25.5" customHeight="1">
      <c r="A95" s="75">
        <v>87</v>
      </c>
      <c r="B95" s="118" t="s">
        <v>135</v>
      </c>
      <c r="C95" s="10" t="s">
        <v>36</v>
      </c>
      <c r="D95" s="8" t="s">
        <v>132</v>
      </c>
      <c r="E95" s="9"/>
      <c r="F95" s="3">
        <f>F96+F97</f>
        <v>3406.2000000000003</v>
      </c>
      <c r="G95" s="13">
        <f>G96+G97</f>
        <v>3679.4</v>
      </c>
      <c r="H95" s="40"/>
    </row>
    <row r="96" spans="1:8" ht="32.25" customHeight="1">
      <c r="A96" s="75">
        <v>88</v>
      </c>
      <c r="B96" s="117" t="s">
        <v>105</v>
      </c>
      <c r="C96" s="10" t="s">
        <v>36</v>
      </c>
      <c r="D96" s="10" t="s">
        <v>132</v>
      </c>
      <c r="E96" s="9">
        <v>100</v>
      </c>
      <c r="F96" s="3">
        <v>3190.55</v>
      </c>
      <c r="G96" s="13">
        <v>3350.08</v>
      </c>
      <c r="H96" s="40"/>
    </row>
    <row r="97" spans="1:8" ht="15" customHeight="1">
      <c r="A97" s="75">
        <v>89</v>
      </c>
      <c r="B97" s="117" t="s">
        <v>67</v>
      </c>
      <c r="C97" s="10" t="s">
        <v>36</v>
      </c>
      <c r="D97" s="10" t="s">
        <v>132</v>
      </c>
      <c r="E97" s="9">
        <v>200</v>
      </c>
      <c r="F97" s="4">
        <v>215.65</v>
      </c>
      <c r="G97" s="11">
        <v>329.32</v>
      </c>
      <c r="H97" s="34"/>
    </row>
    <row r="98" spans="1:8" ht="25.5" customHeight="1">
      <c r="A98" s="75">
        <v>90</v>
      </c>
      <c r="B98" s="118" t="s">
        <v>136</v>
      </c>
      <c r="C98" s="9" t="s">
        <v>36</v>
      </c>
      <c r="D98" s="8" t="s">
        <v>133</v>
      </c>
      <c r="E98" s="9"/>
      <c r="F98" s="29">
        <f>F99</f>
        <v>8869.8</v>
      </c>
      <c r="G98" s="54">
        <f>G99</f>
        <v>9313.5</v>
      </c>
      <c r="H98" s="40"/>
    </row>
    <row r="99" spans="1:8" ht="18" customHeight="1">
      <c r="A99" s="75">
        <v>91</v>
      </c>
      <c r="B99" s="117" t="s">
        <v>137</v>
      </c>
      <c r="C99" s="9" t="s">
        <v>36</v>
      </c>
      <c r="D99" s="10" t="s">
        <v>133</v>
      </c>
      <c r="E99" s="9">
        <v>300</v>
      </c>
      <c r="F99" s="4">
        <v>8869.8</v>
      </c>
      <c r="G99" s="11">
        <v>9313.5</v>
      </c>
      <c r="H99" s="34"/>
    </row>
    <row r="100" spans="1:8" ht="28.5" customHeight="1">
      <c r="A100" s="75">
        <v>92</v>
      </c>
      <c r="B100" s="118" t="s">
        <v>139</v>
      </c>
      <c r="C100" s="9" t="s">
        <v>36</v>
      </c>
      <c r="D100" s="8" t="s">
        <v>134</v>
      </c>
      <c r="E100" s="9"/>
      <c r="F100" s="29">
        <f>F101</f>
        <v>3799.1</v>
      </c>
      <c r="G100" s="54">
        <f>G101</f>
        <v>4130.1</v>
      </c>
      <c r="H100" s="40"/>
    </row>
    <row r="101" spans="1:8" ht="18" customHeight="1">
      <c r="A101" s="75">
        <v>93</v>
      </c>
      <c r="B101" s="117" t="s">
        <v>87</v>
      </c>
      <c r="C101" s="9" t="s">
        <v>36</v>
      </c>
      <c r="D101" s="10" t="s">
        <v>134</v>
      </c>
      <c r="E101" s="9">
        <v>300</v>
      </c>
      <c r="F101" s="4">
        <v>3799.1</v>
      </c>
      <c r="G101" s="11">
        <v>4130.1</v>
      </c>
      <c r="H101" s="34"/>
    </row>
    <row r="102" spans="1:8" ht="18" customHeight="1">
      <c r="A102" s="75">
        <v>94</v>
      </c>
      <c r="B102" s="118" t="s">
        <v>103</v>
      </c>
      <c r="C102" s="8" t="s">
        <v>99</v>
      </c>
      <c r="D102" s="9"/>
      <c r="E102" s="9"/>
      <c r="F102" s="18">
        <f aca="true" t="shared" si="2" ref="F102:G104">F103</f>
        <v>825</v>
      </c>
      <c r="G102" s="50">
        <f t="shared" si="2"/>
        <v>867</v>
      </c>
      <c r="H102" s="34"/>
    </row>
    <row r="103" spans="1:8" ht="15" customHeight="1">
      <c r="A103" s="75">
        <v>95</v>
      </c>
      <c r="B103" s="118" t="s">
        <v>37</v>
      </c>
      <c r="C103" s="8" t="s">
        <v>38</v>
      </c>
      <c r="D103" s="8" t="s">
        <v>0</v>
      </c>
      <c r="E103" s="6"/>
      <c r="F103" s="29">
        <f t="shared" si="2"/>
        <v>825</v>
      </c>
      <c r="G103" s="54">
        <f t="shared" si="2"/>
        <v>867</v>
      </c>
      <c r="H103" s="44"/>
    </row>
    <row r="104" spans="1:8" ht="54" customHeight="1">
      <c r="A104" s="75">
        <v>96</v>
      </c>
      <c r="B104" s="116" t="s">
        <v>128</v>
      </c>
      <c r="C104" s="10" t="s">
        <v>38</v>
      </c>
      <c r="D104" s="10" t="s">
        <v>39</v>
      </c>
      <c r="E104" s="9"/>
      <c r="F104" s="3">
        <f t="shared" si="2"/>
        <v>825</v>
      </c>
      <c r="G104" s="13">
        <f t="shared" si="2"/>
        <v>867</v>
      </c>
      <c r="H104" s="40"/>
    </row>
    <row r="105" spans="1:8" ht="12" customHeight="1">
      <c r="A105" s="75">
        <v>97</v>
      </c>
      <c r="B105" s="117" t="s">
        <v>67</v>
      </c>
      <c r="C105" s="10" t="s">
        <v>38</v>
      </c>
      <c r="D105" s="10" t="s">
        <v>39</v>
      </c>
      <c r="E105" s="9">
        <v>200</v>
      </c>
      <c r="F105" s="4">
        <v>825</v>
      </c>
      <c r="G105" s="11">
        <v>867</v>
      </c>
      <c r="H105" s="34"/>
    </row>
    <row r="106" spans="1:8" ht="15" customHeight="1">
      <c r="A106" s="75">
        <v>98</v>
      </c>
      <c r="B106" s="118" t="s">
        <v>100</v>
      </c>
      <c r="C106" s="8" t="s">
        <v>101</v>
      </c>
      <c r="D106" s="10"/>
      <c r="E106" s="9"/>
      <c r="F106" s="18">
        <f>F107</f>
        <v>2000</v>
      </c>
      <c r="G106" s="50">
        <f>G107</f>
        <v>2000</v>
      </c>
      <c r="H106" s="34"/>
    </row>
    <row r="107" spans="1:8" ht="15" customHeight="1">
      <c r="A107" s="75">
        <v>99</v>
      </c>
      <c r="B107" s="118" t="s">
        <v>40</v>
      </c>
      <c r="C107" s="8" t="s">
        <v>41</v>
      </c>
      <c r="D107" s="8" t="s">
        <v>0</v>
      </c>
      <c r="E107" s="6"/>
      <c r="F107" s="29">
        <f>F109+F111</f>
        <v>2000</v>
      </c>
      <c r="G107" s="54">
        <f>G109+G111</f>
        <v>2000</v>
      </c>
      <c r="H107" s="44"/>
    </row>
    <row r="108" spans="1:8" ht="69" customHeight="1">
      <c r="A108" s="75">
        <v>100</v>
      </c>
      <c r="B108" s="116" t="s">
        <v>148</v>
      </c>
      <c r="C108" s="8" t="s">
        <v>41</v>
      </c>
      <c r="D108" s="8" t="s">
        <v>88</v>
      </c>
      <c r="E108" s="6"/>
      <c r="F108" s="29">
        <f>F109+F111</f>
        <v>2000</v>
      </c>
      <c r="G108" s="54">
        <f>G109+G111</f>
        <v>2000</v>
      </c>
      <c r="H108" s="44"/>
    </row>
    <row r="109" spans="1:8" ht="15" customHeight="1">
      <c r="A109" s="75">
        <v>101</v>
      </c>
      <c r="B109" s="118" t="s">
        <v>42</v>
      </c>
      <c r="C109" s="10" t="s">
        <v>41</v>
      </c>
      <c r="D109" s="10" t="s">
        <v>43</v>
      </c>
      <c r="E109" s="9"/>
      <c r="F109" s="3">
        <f>F110</f>
        <v>1500</v>
      </c>
      <c r="G109" s="13">
        <f>G110</f>
        <v>1500</v>
      </c>
      <c r="H109" s="40"/>
    </row>
    <row r="110" spans="1:8" ht="15" customHeight="1">
      <c r="A110" s="75">
        <v>102</v>
      </c>
      <c r="B110" s="117" t="s">
        <v>67</v>
      </c>
      <c r="C110" s="10" t="s">
        <v>41</v>
      </c>
      <c r="D110" s="10" t="s">
        <v>43</v>
      </c>
      <c r="E110" s="9">
        <v>200</v>
      </c>
      <c r="F110" s="4">
        <v>1500</v>
      </c>
      <c r="G110" s="11">
        <v>1500</v>
      </c>
      <c r="H110" s="34"/>
    </row>
    <row r="111" spans="1:8" ht="15" customHeight="1">
      <c r="A111" s="75">
        <v>103</v>
      </c>
      <c r="B111" s="118" t="s">
        <v>54</v>
      </c>
      <c r="C111" s="10" t="s">
        <v>41</v>
      </c>
      <c r="D111" s="10" t="s">
        <v>44</v>
      </c>
      <c r="E111" s="9"/>
      <c r="F111" s="3">
        <f>F112</f>
        <v>500</v>
      </c>
      <c r="G111" s="13">
        <f>G112</f>
        <v>500</v>
      </c>
      <c r="H111" s="40"/>
    </row>
    <row r="112" spans="1:8" ht="15" customHeight="1" thickBot="1">
      <c r="A112" s="75">
        <v>104</v>
      </c>
      <c r="B112" s="117" t="s">
        <v>67</v>
      </c>
      <c r="C112" s="10" t="s">
        <v>41</v>
      </c>
      <c r="D112" s="10" t="s">
        <v>44</v>
      </c>
      <c r="E112" s="9">
        <v>200</v>
      </c>
      <c r="F112" s="4">
        <v>500</v>
      </c>
      <c r="G112" s="11">
        <v>500</v>
      </c>
      <c r="H112" s="34"/>
    </row>
    <row r="113" spans="1:8" ht="15" customHeight="1" thickBot="1">
      <c r="A113" s="80"/>
      <c r="B113" s="124" t="s">
        <v>109</v>
      </c>
      <c r="C113" s="81" t="s">
        <v>0</v>
      </c>
      <c r="D113" s="82" t="s">
        <v>0</v>
      </c>
      <c r="E113" s="83"/>
      <c r="F113" s="84">
        <f>F7+F55+F63+F72+F82+F92+F94+F103+F107+F68</f>
        <v>102635.38</v>
      </c>
      <c r="G113" s="84">
        <f>G7+G55+G63+G72+G82+G92+G94+G103+G107+G68</f>
        <v>107962.52</v>
      </c>
      <c r="H113" s="33"/>
    </row>
    <row r="115" spans="2:6" ht="15" customHeight="1">
      <c r="B115" s="19"/>
      <c r="C115" s="53"/>
      <c r="D115" s="152"/>
      <c r="E115" s="152"/>
      <c r="F115" s="153"/>
    </row>
    <row r="116" ht="12.75">
      <c r="B116" s="20"/>
    </row>
    <row r="117" spans="6:8" ht="12.75" customHeight="1">
      <c r="F117" s="5"/>
      <c r="G117" s="5"/>
      <c r="H117" s="5"/>
    </row>
    <row r="118" ht="12.75">
      <c r="F118" s="14"/>
    </row>
  </sheetData>
  <sheetProtection/>
  <mergeCells count="4">
    <mergeCell ref="D115:F115"/>
    <mergeCell ref="B3:G3"/>
    <mergeCell ref="D1:G1"/>
    <mergeCell ref="C2:G2"/>
  </mergeCells>
  <printOptions/>
  <pageMargins left="0.25" right="0.25" top="0.75" bottom="0.75" header="0.3" footer="0.3"/>
  <pageSetup horizontalDpi="600" verticalDpi="600" orientation="portrait" paperSize="9" scale="59" r:id="rId1"/>
  <rowBreaks count="1" manualBreakCount="1">
    <brk id="5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2015-03-11T06:00:49Z</cp:lastPrinted>
  <dcterms:created xsi:type="dcterms:W3CDTF">2013-01-29T06:46:52Z</dcterms:created>
  <dcterms:modified xsi:type="dcterms:W3CDTF">2015-03-18T09:42:47Z</dcterms:modified>
  <cp:category/>
  <cp:version/>
  <cp:contentType/>
  <cp:contentStatus/>
</cp:coreProperties>
</file>